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500" tabRatio="723" activeTab="0"/>
  </bookViews>
  <sheets>
    <sheet name="2016年-部门预算下达-执行" sheetId="1" r:id="rId1"/>
  </sheets>
  <definedNames>
    <definedName name="_xlnm._FilterDatabase" localSheetId="0" hidden="1">'2016年-部门预算下达-执行'!$A$115:$J$138</definedName>
    <definedName name="_xlnm.Print_Titles" localSheetId="0">'2016年-部门预算下达-执行'!$4:$8</definedName>
  </definedNames>
  <calcPr fullCalcOnLoad="1"/>
</workbook>
</file>

<file path=xl/sharedStrings.xml><?xml version="1.0" encoding="utf-8"?>
<sst xmlns="http://schemas.openxmlformats.org/spreadsheetml/2006/main" count="604" uniqueCount="322">
  <si>
    <t>政府性基金</t>
  </si>
  <si>
    <t xml:space="preserve"> 宁东管委会办公室</t>
  </si>
  <si>
    <t>2.教育办公室</t>
  </si>
  <si>
    <t>科目编码</t>
  </si>
  <si>
    <t>类</t>
  </si>
  <si>
    <t>款</t>
  </si>
  <si>
    <t>项</t>
  </si>
  <si>
    <t>合计</t>
  </si>
  <si>
    <t>**</t>
  </si>
  <si>
    <t>03</t>
  </si>
  <si>
    <t>01</t>
  </si>
  <si>
    <t>02</t>
  </si>
  <si>
    <t>201</t>
  </si>
  <si>
    <t>05</t>
  </si>
  <si>
    <t>212</t>
  </si>
  <si>
    <t>99</t>
  </si>
  <si>
    <t>06</t>
  </si>
  <si>
    <t>211</t>
  </si>
  <si>
    <t>215</t>
  </si>
  <si>
    <t>单位：万元</t>
  </si>
  <si>
    <t>单位及科目名称</t>
  </si>
  <si>
    <t>项目内容</t>
  </si>
  <si>
    <t>资金来源</t>
  </si>
  <si>
    <t>1</t>
  </si>
  <si>
    <t>2</t>
  </si>
  <si>
    <t>3</t>
  </si>
  <si>
    <t>29</t>
  </si>
  <si>
    <t>32</t>
  </si>
  <si>
    <t>2012-2015年地方政府债券利息，其中：2012年1.225亿元地方债370万，2013年3.5亿元地方1515.5万元，2014年3亿元地方债1222.5万元，2015年3亿元地方债996万元，2015年4.37亿元置换债1444万元。</t>
  </si>
  <si>
    <t>根据《宁夏公安消防部队2013-2015年灭火救援装备建设规划》，2014-2016年，宁东地区共计741万元，已安排494万元，剩余247万元2016年安排</t>
  </si>
  <si>
    <t>因公出国考察经费</t>
  </si>
  <si>
    <t>应急办工作经费</t>
  </si>
  <si>
    <t>包括法律顾问费用、律师代理诉讼案件费用等</t>
  </si>
  <si>
    <t>干部继续教育培训,按2015年预算标准确定</t>
  </si>
  <si>
    <t>保密工作经费</t>
  </si>
  <si>
    <t>用于支付管委会职工通勤车费用</t>
  </si>
  <si>
    <t>电子政务剩余款</t>
  </si>
  <si>
    <t>管委会机关租用企业总部大楼租赁费、物业费、能源费</t>
  </si>
  <si>
    <t>管委会机关45岁以下干部职工体检经费</t>
  </si>
  <si>
    <t>开展宁东基地经济调查、工业、能源和固定资产投资统计工作经费</t>
  </si>
  <si>
    <t>用于采购向建设部购买房屋所有权证、预告登记证明、他项权利证书、在建工程抵押证明、新版企业资质证书、施工许可证、房产信息平台加密锁及通告经费</t>
  </si>
  <si>
    <t>用于质监站日常项目交工验收、竣工备案工作经费</t>
  </si>
  <si>
    <t>灵武市财政对宁东镇参加城乡居民养老保险0.4万人、领取待遇500人、医疗保险1.万人对照国家、自治区及本市相关政策给与补助。医保补助80万元，社保补助50万元。</t>
  </si>
  <si>
    <t>对管委会所属部门、单位、企业开展预算执行、财务收支及专项资金审计费用</t>
  </si>
  <si>
    <t>宁东管（经）[2014]199号。购置设备并正常运行实现宁东基地排污费全程信息化管理。</t>
  </si>
  <si>
    <t>委务会纪要2015.第17次。对宁东基地企业、矿区主要废气、废水等污染源在线监测设施实施第三方运营管理。</t>
  </si>
  <si>
    <t>“十三五”规划专家咨询费、印刷费等及相关配套专项等规划编制费</t>
  </si>
  <si>
    <t>人才高地建设</t>
  </si>
  <si>
    <t>干部职工伙食补助133人*480元/人/月*12月=766080元</t>
  </si>
  <si>
    <t>杨玉工资及五险共计80400元。</t>
  </si>
  <si>
    <t>职工体检费15万元</t>
  </si>
  <si>
    <t>宁东镇干部通行车租赁费40万元</t>
  </si>
  <si>
    <t>应急工作经费</t>
  </si>
  <si>
    <t>根据宁党发【2014】56号文件，工作站工作经费30000元/年*3个=90000元。</t>
  </si>
  <si>
    <t>保障中小学学生用餐，社会事务局主管，属财政支出保障范围。</t>
  </si>
  <si>
    <t>2014年公益性岗位补助10人*1000元*12月=120000元，2015年公益性岗位补助10人*1000元*24月=240000元。</t>
  </si>
  <si>
    <t>病故军属抚恤金 2人*15440元/人/年=30880元</t>
  </si>
  <si>
    <t>管委会《关于文化体育卫生法律科普和社会服务进企业（社区）安排意见》</t>
  </si>
  <si>
    <t>208</t>
  </si>
  <si>
    <t>4</t>
  </si>
  <si>
    <t>2016年宁东管委会支出预算表</t>
  </si>
  <si>
    <t>一、基本支出</t>
  </si>
  <si>
    <t>1、工资性支出</t>
  </si>
  <si>
    <t>2、公用经费</t>
  </si>
  <si>
    <t>二、项目支出</t>
  </si>
  <si>
    <t>（一）部门专项</t>
  </si>
  <si>
    <t>包括管委会、宁东镇、各学校和事业单位人员工资和绩效奖金及五险一金等工资性支出</t>
  </si>
  <si>
    <t>包括管委会、宁东镇和事业单位公用经费，其中：在编人员按照人均9000元，聘用人员人均6000元标准；学校执行自治区生均公用经费标准</t>
  </si>
  <si>
    <t>资金需求总计</t>
  </si>
  <si>
    <t>预算收支平衡支出合计数</t>
  </si>
  <si>
    <t>财政拨款</t>
  </si>
  <si>
    <t>99</t>
  </si>
  <si>
    <t>1.因公出国考察经费</t>
  </si>
  <si>
    <t>2.会议费</t>
  </si>
  <si>
    <t>3.公务用车</t>
  </si>
  <si>
    <t>4.接待费</t>
  </si>
  <si>
    <t>5.应急办工作经费</t>
  </si>
  <si>
    <t>6.法律服务费用</t>
  </si>
  <si>
    <t>7.管委会人员伙食补助</t>
  </si>
  <si>
    <t>管委会办公人员伙食补助</t>
  </si>
  <si>
    <t>8.干部教育培训</t>
  </si>
  <si>
    <t>9.保密工作经费</t>
  </si>
  <si>
    <t>10.通勤车费用</t>
  </si>
  <si>
    <t>11.电子政务项目款</t>
  </si>
  <si>
    <t>12.后勤保障费用</t>
  </si>
  <si>
    <t>用保障全委后勤服务费用，含支付搬家、净水器购置等费用</t>
  </si>
  <si>
    <t>13.聘用人员工资</t>
  </si>
  <si>
    <t>14.干部职工体检经费</t>
  </si>
  <si>
    <t xml:space="preserve"> 宁东管委会党群工作部</t>
  </si>
  <si>
    <t>1.工青妇工作</t>
  </si>
  <si>
    <t>职工慰问、工会干部培训；庆祝“三八”妇女节、“五四”节等活动。</t>
  </si>
  <si>
    <t>2.党的建设</t>
  </si>
  <si>
    <t>党员、党务干部培训、创建社区服务型党组织、健全党组织、聘请政风行风监督员等经费。</t>
  </si>
  <si>
    <t xml:space="preserve"> 宁东管委会战略规划局</t>
  </si>
  <si>
    <t>201</t>
  </si>
  <si>
    <t>04</t>
  </si>
  <si>
    <t>06</t>
  </si>
  <si>
    <t>1规划编制费</t>
  </si>
  <si>
    <t>2信息参阅资料订阅费</t>
  </si>
  <si>
    <t>订阅国研网等网站的资料，为宁东基地信息参阅提供理论支持和政策依据</t>
  </si>
  <si>
    <t xml:space="preserve"> 宁东管委会综合执法局</t>
  </si>
  <si>
    <t>212</t>
  </si>
  <si>
    <t>01</t>
  </si>
  <si>
    <t>1.执法专项工作经费</t>
  </si>
  <si>
    <t>教育、培训、宣传、听证、军事化训练、购置装备等</t>
  </si>
  <si>
    <t>2.处置突发事件，强制执行</t>
  </si>
  <si>
    <t>处置劳务纠纷等群体性事件，财物登记公正，雇用民工、车辆、机械等。</t>
  </si>
  <si>
    <t xml:space="preserve"> 宁东管委会循环经济研究院</t>
  </si>
  <si>
    <t>10</t>
  </si>
  <si>
    <t>08</t>
  </si>
  <si>
    <t>1.煤化工人才高地建设培训与交流费用</t>
  </si>
  <si>
    <t>211</t>
  </si>
  <si>
    <t>2.项目评审论证及合作交流费用</t>
  </si>
  <si>
    <t xml:space="preserve"> 宁东管委会经济发展局</t>
  </si>
  <si>
    <t>3.宁东基地统计工作经费</t>
  </si>
  <si>
    <t xml:space="preserve"> 宁东管委会规划建设土地局</t>
  </si>
  <si>
    <t>1.房屋权属、抵押登记证书、企业资质证书、施工许可证、房产信息平台加密锁等购买及通告经费</t>
  </si>
  <si>
    <t>2.宁东基地房地产信息综合管理平台项目经费</t>
  </si>
  <si>
    <t>用于支付房地产信息综合管理平台项目费余款</t>
  </si>
  <si>
    <t>3.质监站项目交工验收检测费</t>
  </si>
  <si>
    <t xml:space="preserve"> 宁东管委会社会事务局</t>
  </si>
  <si>
    <t>208</t>
  </si>
  <si>
    <t>1.慰问经费</t>
  </si>
  <si>
    <t>用于春节、劳动节、“七一”、开斋、古尔邦、教师节、国庆节等慰问。</t>
  </si>
  <si>
    <t>03</t>
  </si>
  <si>
    <t>2.农民工工资应急救助</t>
  </si>
  <si>
    <t>设立农民工工资应急救助金专户，专账管理。</t>
  </si>
  <si>
    <t>207</t>
  </si>
  <si>
    <t>5.文化演出服务经费</t>
  </si>
  <si>
    <t>6.公共卫生经费</t>
  </si>
  <si>
    <t>用于支付宁东医院食品药品工作经费，村医补助等。</t>
  </si>
  <si>
    <t xml:space="preserve"> 宁东管委会财政审计局</t>
  </si>
  <si>
    <t>1.审计工作经费</t>
  </si>
  <si>
    <t>宁东管委会环境保护局</t>
  </si>
  <si>
    <t>02</t>
  </si>
  <si>
    <t>1.宁东环境保护规划费</t>
  </si>
  <si>
    <t>宁东环境保护综合和专项规划</t>
  </si>
  <si>
    <t>07</t>
  </si>
  <si>
    <t>2.宁东基地排污费征收全程信息化管理项目采购</t>
  </si>
  <si>
    <t>05</t>
  </si>
  <si>
    <t>3.宁东基地环境影响评价费用</t>
  </si>
  <si>
    <t>总体规划环境影响评价报告书修编、 宁东基地“十三五”规划纲要环境影响评价报告书编制等环境影响评价费用</t>
  </si>
  <si>
    <t>宁东管委会环境监测站</t>
  </si>
  <si>
    <t>1.污染减排工作</t>
  </si>
  <si>
    <t>开展污染源监测、环境质量监测、监督性监测、污染调查等工作相关经费</t>
  </si>
  <si>
    <t>2.环境监测与监察耗材</t>
  </si>
  <si>
    <t>实验室维护、维修，玻璃器皿、化学试剂、标准样品、标准气体及实验室耗材等经费30万元。</t>
  </si>
  <si>
    <t>3.环保监测楼水电、物业管理费</t>
  </si>
  <si>
    <t>环保监测监察大楼于物业管理费</t>
  </si>
  <si>
    <t>4.委托监测项目</t>
  </si>
  <si>
    <t>完成地表水、地下水环境质量例行监测，对监测站自身无法监测的项目委托有监测能力的单位进行监测。委托有资质的单位，开展宁东基地煤化工、石油化工行业的硫化氢等特征污染物的监测。</t>
  </si>
  <si>
    <t>5.环境监测运行经费</t>
  </si>
  <si>
    <t>环境空气自动站、地表水自动监测站、地下水监测井运营维护经费</t>
  </si>
  <si>
    <t>宁东管委会安全生产监督管理局</t>
  </si>
  <si>
    <t>215</t>
  </si>
  <si>
    <t>1.安全生产目标任务考核奖励经费</t>
  </si>
  <si>
    <t>完善安全生产目标考核办法，加大安全生产奖惩力度，表彰奖励安全生产先进单位、先进个人。共表彰5家先进单位，1家5万元，共计25万元，先进个人15人，1人2000元，共计3万元整。</t>
  </si>
  <si>
    <t>2.安全生产"三位一体"监管工作经费</t>
  </si>
  <si>
    <t>按照宁安监办[2014]113号文件规定，各级安监部门根据辖区企业安全生产状况，逐年分类确定抽检企业，采取政府购买服务方式，进行检测检验。</t>
  </si>
  <si>
    <t>3.编制宁东基地“十三五”安全生产总体规划</t>
  </si>
  <si>
    <t>开展宁东基地“十三五”安全生产规划的编制和评审工作</t>
  </si>
  <si>
    <t>4.安全监察专家咨询经费，安全生产宣传、教育培训费</t>
  </si>
  <si>
    <t>建立符合宁东基地行业领域安全生产专家库，聘请行业领域安全生产专家，开展事故隐患“会诊”，坚决把事故隐患消除在萌芽状态。</t>
  </si>
  <si>
    <t>宁东管委会政务服务中心</t>
  </si>
  <si>
    <t>1.政务大厅家具、设备购置资金</t>
  </si>
  <si>
    <t>购置政务大厅家具、设备等项目资金</t>
  </si>
  <si>
    <t>2.政务中心运行费用</t>
  </si>
  <si>
    <t>3.招聘人员工资</t>
  </si>
  <si>
    <t>新增招聘人员7人，基本工资3500元/月/人，“五险”1230.15元，伙食费480元/月/人，通勤费440元/月/人，公用经费每年5000元/月/人</t>
  </si>
  <si>
    <t>宁东管委会监察室</t>
  </si>
  <si>
    <t>11</t>
  </si>
  <si>
    <t>1.监察专项工作经费</t>
  </si>
  <si>
    <t>监察专项工作经费</t>
  </si>
  <si>
    <t>2.宁东廉政文化建设工作经费</t>
  </si>
  <si>
    <t>宁东廉政文化建设工作经费</t>
  </si>
  <si>
    <t>宁东管委会技术合作局</t>
  </si>
  <si>
    <t>13</t>
  </si>
  <si>
    <t>1.国内、国际招商工作经费</t>
  </si>
  <si>
    <t>国内、国际招商工作经费，包括接待、会议、宣传、出差及组织召开相关会议</t>
  </si>
  <si>
    <t>宁东基地公用工程一体化规划设计费用</t>
  </si>
  <si>
    <t>支付国际化工园、后备园区的详细规划设计费用尾款。合同价款170万元，已支付111万元。</t>
  </si>
  <si>
    <t xml:space="preserve"> 宁东镇政府</t>
  </si>
  <si>
    <t>干部职工伙食补助</t>
  </si>
  <si>
    <t>204</t>
  </si>
  <si>
    <t>杨玉工资</t>
  </si>
  <si>
    <t>210</t>
  </si>
  <si>
    <t>职工体检</t>
  </si>
  <si>
    <t>213</t>
  </si>
  <si>
    <t>干部通行车租赁费</t>
  </si>
  <si>
    <t>计划生育经费</t>
  </si>
  <si>
    <t>计划生育事务支出</t>
  </si>
  <si>
    <t>司法工作经费</t>
  </si>
  <si>
    <t>应急工作经费</t>
  </si>
  <si>
    <t>办公楼租赁费、物业费、水电费</t>
  </si>
  <si>
    <t>租赁费80元/m2*2400*12=230.4000元，物业费3.5*2400*12=100800元，法庭等租金25万元。</t>
  </si>
  <si>
    <t>社区建设工作经费</t>
  </si>
  <si>
    <t>中心区社区阵地建设完善工作经费，梅苑社区阵地建设完善工作经费</t>
  </si>
  <si>
    <t>社区进企业工作站工作经费</t>
  </si>
  <si>
    <t>市容中心执法协勤人员工资、“五险”、伙食补助及公用经费</t>
  </si>
  <si>
    <t xml:space="preserve">  执法协勤人员共计42人，其中原有执法协勤人员20人，2015年新增执法协勤人员20人，新增执法协勤司机2人，基本工资合计：2066400元，五险：429065.28元，伙食补助241920元，公用经费：210000元；总计：2947385.28元。</t>
  </si>
  <si>
    <t>宁东国税局、地税局</t>
  </si>
  <si>
    <t>补充地税部门征管经费、代扣代征税款手续费</t>
  </si>
  <si>
    <t>09</t>
  </si>
  <si>
    <t>宁东供电局</t>
  </si>
  <si>
    <t>征收电费附加工作经费</t>
  </si>
  <si>
    <t>道路运输管理局</t>
  </si>
  <si>
    <t>道路运输管理工作经费</t>
  </si>
  <si>
    <t>宁东公安分局</t>
  </si>
  <si>
    <t>公共安全工作经费，主要解决协警人员工资和公用经费</t>
  </si>
  <si>
    <t>（二）民生支出</t>
  </si>
  <si>
    <t>1、教育支出小计</t>
  </si>
  <si>
    <t>205</t>
  </si>
  <si>
    <t>1.教育办公室</t>
  </si>
  <si>
    <t>按安排工作经费，用于教师培训等</t>
  </si>
  <si>
    <t>学前教育资助，根据自治区财政要求按50%配套</t>
  </si>
  <si>
    <t>3.宁东中学</t>
  </si>
  <si>
    <t>按规定安排体检、保险、困难学生食宿补助等工作经费，干部职工每月220元误餐补助，条件装备10%质保金</t>
  </si>
  <si>
    <t>4.宁东二小</t>
  </si>
  <si>
    <t>5.宁东四小</t>
  </si>
  <si>
    <t>6.宁东一小</t>
  </si>
  <si>
    <t>7.宁东三小</t>
  </si>
  <si>
    <t>宁东中小学餐饮中心设备</t>
  </si>
  <si>
    <t>宁东中小学校舍维修改造资金</t>
  </si>
  <si>
    <t>用于部分中小学校舍维修、操场改建等支出</t>
  </si>
  <si>
    <t>2、社会保障、民政与卫生支出</t>
  </si>
  <si>
    <t>社保工作代管经费</t>
  </si>
  <si>
    <t>支付灵武市代管社保、医保的工作经费</t>
  </si>
  <si>
    <t>2015年城乡居民养老、医疗保险灵武市财政政策性补贴</t>
  </si>
  <si>
    <t>公共卫生服务经费</t>
  </si>
  <si>
    <t>按照自治区规定的依据服务人口下发的配套专项经费。</t>
  </si>
  <si>
    <t>医保补贴资金</t>
  </si>
  <si>
    <t>管委会财政对宁东镇参加城乡医疗保险人员进行补贴</t>
  </si>
  <si>
    <t>社保补贴资金</t>
  </si>
  <si>
    <t>拨付宁东镇2015年度城乡居民养老保险市级财政补贴</t>
  </si>
  <si>
    <t>公益性岗位补助</t>
  </si>
  <si>
    <t>民政死亡抚恤金</t>
  </si>
  <si>
    <t>义务兵优抚</t>
  </si>
  <si>
    <t xml:space="preserve"> 参战涉核人员优抚金 、门诊救助、生活补贴等 ；义务兵家属优待金；义务兵退伍一次性生活补助,八一慰问优抚对象现役军属；八一慰问军事单位。</t>
  </si>
  <si>
    <t>19</t>
  </si>
  <si>
    <t>贫困大学生助学资金</t>
  </si>
  <si>
    <t>低保贫困大学生30人</t>
  </si>
  <si>
    <t>21</t>
  </si>
  <si>
    <t>五保户供养救济</t>
  </si>
  <si>
    <t>集中供养五保户15人</t>
  </si>
  <si>
    <t>城乡大病医疗救助补助资金</t>
  </si>
  <si>
    <t>城乡大病医疗救助</t>
  </si>
  <si>
    <t>（三）消防安全与环保支出</t>
  </si>
  <si>
    <t>1.消防-宁东专职消防员工资、公用经费及消防业务经费</t>
  </si>
  <si>
    <t>根据管委会2015年第十七次会议要求，招聘40名专职消防员。公用经费及消防业务经费按照每人每年3.8万元标准，工资4.3万元的标准，40人共计168万元。</t>
  </si>
  <si>
    <t>2.消防-灭火救援装备建设经费</t>
  </si>
  <si>
    <t>3.消防-消防部队人员经费、生活补助</t>
  </si>
  <si>
    <t>大队实有现役官兵102人，文员5人，按预算定额3.8万元第人每年予以保障。根据财政厅关于《提高武警消防官兵生活费补助标准的通知》，从2012年起将消防官兵生活费补助标准提高至4元每人每天，按102年计算，共计14.9万元。</t>
  </si>
  <si>
    <t>3.污水处理厂运行补贴</t>
  </si>
  <si>
    <t>使用排污费对临河、煤化工、化工新材料园区等污水处理厂运行补贴</t>
  </si>
  <si>
    <t>4.生态企业创建专项资金</t>
  </si>
  <si>
    <t>（四）改革性支出</t>
  </si>
  <si>
    <t>206</t>
  </si>
  <si>
    <t>1.工资、养老保险等改革</t>
  </si>
  <si>
    <t>（五）债务支出</t>
  </si>
  <si>
    <t>232</t>
  </si>
  <si>
    <t>1.2012-2015年地方政府债券利息</t>
  </si>
  <si>
    <t>2.2016年到期银行贷款本金</t>
  </si>
  <si>
    <t>农发行鸳鸯湖片区农村土地整治项目19289万元，可置换8112万元，需安排11177万元。</t>
  </si>
  <si>
    <t>3.2016年银行贷款利息</t>
  </si>
  <si>
    <t>国开行鸳鸯湖片区土地整治项目、宁东基地综合服务区项目；农发行C10公租房项目，重点区、核心区综合整治项目2016年贷款本息；2015年12月国开行3.5亿元宁东生态改造提升项目贷款利息1715万元。</t>
  </si>
  <si>
    <t>（六）征地补偿支出</t>
  </si>
  <si>
    <t>1.征地拆迁补偿、生态绿化提升改造支出</t>
  </si>
  <si>
    <t>用于宁东镇征地拆迁补偿、生态绿化提升改造支出等方面支出</t>
  </si>
  <si>
    <t>2.宝塔石化临河综合项目区A区国有建设用地补偿费</t>
  </si>
  <si>
    <t>宝塔石化临河综合项目区A区国有建设用地补偿费9200万元，2015年付4600万，2016年4600万，均在本年度列支</t>
  </si>
  <si>
    <t>212</t>
  </si>
  <si>
    <t>08</t>
  </si>
  <si>
    <t>01</t>
  </si>
  <si>
    <t>3.宁东元海加气站拆迁补偿费用</t>
  </si>
  <si>
    <t>拆迁补偿费用1985万元，元月支付1500万元</t>
  </si>
  <si>
    <t>4.营业房安置补偿资金</t>
  </si>
  <si>
    <t>用于宁东基地古窑子桥东和1—8区以及宁东镇东侧等6个片区及宁东镇东侧4个片区拆迁等营业用房安置费</t>
  </si>
  <si>
    <t>（七）基地公用设施运行及购买服务费用</t>
  </si>
  <si>
    <t>1.办公楼及设施租赁维护服务等费用</t>
  </si>
  <si>
    <t>99</t>
  </si>
  <si>
    <t>2.宁东基地核心区路灯、交通监控运行费用</t>
  </si>
  <si>
    <t>宁东基地核心区路灯、交通监控运行费用</t>
  </si>
  <si>
    <t>05</t>
  </si>
  <si>
    <t>3.宁东卫生、保洁、绿化等支出</t>
  </si>
  <si>
    <t>社会购买服务项目(宁东临河及煤化工园区)等卫生、保洁、绿化项目支出800万元；市政道路等维护400万元。</t>
  </si>
  <si>
    <t>214</t>
  </si>
  <si>
    <t>4.宁东道路养护工作经费</t>
  </si>
  <si>
    <t>宁东道路养护工作经费</t>
  </si>
  <si>
    <t>211</t>
  </si>
  <si>
    <t>02</t>
  </si>
  <si>
    <t>5.宁东基地污染源在线监控设施委托运营服务</t>
  </si>
  <si>
    <t>220</t>
  </si>
  <si>
    <t>6.规划设计、预算编审等中介机构服务支出</t>
  </si>
  <si>
    <t>规划设计、预算编审等中介机构服务支出</t>
  </si>
  <si>
    <t>（八）以前年度项目资金</t>
  </si>
  <si>
    <t>03</t>
  </si>
  <si>
    <t>1.以前年度基础设施建设项目资金</t>
  </si>
  <si>
    <t>为落实自治区政府政府投资项目农民工工资清欠，安排资金解决宁东基地2011-2015年以来政府投资项目工程资金</t>
  </si>
  <si>
    <t>2.宁东基地形象标示塔制作资金</t>
  </si>
  <si>
    <t>宁东基地形象LOGO标识塔制作费（规土局）</t>
  </si>
  <si>
    <t>11</t>
  </si>
  <si>
    <t>3.保障性住房建设配套资金</t>
  </si>
  <si>
    <t>按照自治区有关要求，按照不低于土地出让收入的2%计提保障住房建设配套资金</t>
  </si>
  <si>
    <t>（九）科技与工业发展资金</t>
  </si>
  <si>
    <t>206</t>
  </si>
  <si>
    <t>04</t>
  </si>
  <si>
    <t>1.科技与工业发展资金</t>
  </si>
  <si>
    <t>为推动基地科技与工业融合式发展，建立科技专项资金</t>
  </si>
  <si>
    <t>215</t>
  </si>
  <si>
    <t>2.企业融资性担保专项资金</t>
  </si>
  <si>
    <t>（十）预留资金</t>
  </si>
  <si>
    <t>用于安排年初预算未进行安排项目支出</t>
  </si>
  <si>
    <t>预算收支平衡支出合计数</t>
  </si>
  <si>
    <t>（十一）2016年宁东政府投资项目</t>
  </si>
  <si>
    <t>2016年续建项目资金</t>
  </si>
  <si>
    <t>2016年镇区街道外立面改造等续建项目8个，当年计划投资22029万元，按全额安排项目测算。</t>
  </si>
  <si>
    <t>2016年新开工建设项目资金</t>
  </si>
  <si>
    <t>2016年新建项目37个，其中综合管廊7个，道路15个，绿化13个，民生2个，计划投资759446万元，按30%安排项目资本资本金，需要安排项目资金227834万元</t>
  </si>
  <si>
    <t>2016年物业服务费140万元；含人员工资及社会保险，中央空凋、电梯等，保洁费以及服装费，网络运行维护费用100，大厅宣传费用30万元，其他费用25万元</t>
  </si>
  <si>
    <t>公共
预算</t>
  </si>
  <si>
    <t>体制
补助</t>
  </si>
  <si>
    <t>电价
基金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</si>
</sst>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#,##0.0"/>
    <numFmt numFmtId="178" formatCode="00"/>
    <numFmt numFmtId="179" formatCode="0000"/>
    <numFmt numFmtId="180" formatCode="0;_ꠀ"/>
    <numFmt numFmtId="181" formatCode="* #,##0.00;* \-#,##0.00;* &quot;&quot;??;@"/>
    <numFmt numFmtId="182" formatCode=";;"/>
    <numFmt numFmtId="183" formatCode="#,##0.0000"/>
    <numFmt numFmtId="184" formatCode="0_);[Red]\(0\)"/>
    <numFmt numFmtId="185" formatCode="0_ "/>
    <numFmt numFmtId="186" formatCode="0.00_ "/>
    <numFmt numFmtId="187" formatCode="0.0_ "/>
    <numFmt numFmtId="188" formatCode="0;_吀"/>
    <numFmt numFmtId="189" formatCode="0;_퀀"/>
    <numFmt numFmtId="190" formatCode="#,##0_ "/>
    <numFmt numFmtId="191" formatCode="0.00_);[Red]\(0.00\)"/>
    <numFmt numFmtId="192" formatCode="0.0_);[Red]\(0.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##,###,###,##0.00"/>
  </numFmts>
  <fonts count="3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u val="single"/>
      <sz val="22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4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vertical="center"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84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28" fillId="0" borderId="12" xfId="0" applyNumberFormat="1" applyFont="1" applyFill="1" applyBorder="1" applyAlignment="1" applyProtection="1">
      <alignment horizontal="left" vertical="center"/>
      <protection/>
    </xf>
    <xf numFmtId="49" fontId="28" fillId="0" borderId="10" xfId="0" applyNumberFormat="1" applyFont="1" applyFill="1" applyBorder="1" applyAlignment="1" applyProtection="1">
      <alignment horizontal="left" vertical="center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30" fillId="0" borderId="10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184" fontId="8" fillId="0" borderId="10" xfId="40" applyNumberFormat="1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 applyProtection="1">
      <alignment horizontal="left" vertical="center" wrapText="1"/>
      <protection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4" fontId="8" fillId="0" borderId="13" xfId="4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vertical="center"/>
      <protection/>
    </xf>
    <xf numFmtId="49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vertical="center" wrapText="1"/>
      <protection/>
    </xf>
    <xf numFmtId="0" fontId="30" fillId="0" borderId="10" xfId="0" applyFont="1" applyFill="1" applyBorder="1" applyAlignment="1">
      <alignment vertical="center"/>
    </xf>
    <xf numFmtId="184" fontId="8" fillId="0" borderId="10" xfId="0" applyNumberFormat="1" applyFont="1" applyFill="1" applyBorder="1" applyAlignment="1">
      <alignment vertical="center"/>
    </xf>
    <xf numFmtId="184" fontId="8" fillId="0" borderId="10" xfId="0" applyNumberFormat="1" applyFont="1" applyFill="1" applyBorder="1" applyAlignment="1">
      <alignment horizontal="center" vertical="center"/>
    </xf>
    <xf numFmtId="184" fontId="30" fillId="0" borderId="10" xfId="0" applyNumberFormat="1" applyFont="1" applyFill="1" applyBorder="1" applyAlignment="1">
      <alignment vertical="center"/>
    </xf>
    <xf numFmtId="184" fontId="30" fillId="0" borderId="13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84" fontId="8" fillId="0" borderId="11" xfId="0" applyNumberFormat="1" applyFont="1" applyFill="1" applyBorder="1" applyAlignment="1">
      <alignment vertical="center"/>
    </xf>
    <xf numFmtId="184" fontId="8" fillId="0" borderId="11" xfId="0" applyNumberFormat="1" applyFont="1" applyFill="1" applyBorder="1" applyAlignment="1">
      <alignment horizontal="center" vertical="center"/>
    </xf>
    <xf numFmtId="184" fontId="30" fillId="0" borderId="11" xfId="0" applyNumberFormat="1" applyFont="1" applyFill="1" applyBorder="1" applyAlignment="1">
      <alignment vertical="center"/>
    </xf>
    <xf numFmtId="184" fontId="30" fillId="0" borderId="15" xfId="0" applyNumberFormat="1" applyFont="1" applyFill="1" applyBorder="1" applyAlignment="1">
      <alignment vertical="center"/>
    </xf>
    <xf numFmtId="184" fontId="8" fillId="0" borderId="10" xfId="0" applyNumberFormat="1" applyFont="1" applyFill="1" applyBorder="1" applyAlignment="1">
      <alignment vertical="center"/>
    </xf>
    <xf numFmtId="184" fontId="30" fillId="0" borderId="10" xfId="0" applyNumberFormat="1" applyFont="1" applyFill="1" applyBorder="1" applyAlignment="1">
      <alignment vertical="center"/>
    </xf>
    <xf numFmtId="184" fontId="30" fillId="0" borderId="13" xfId="0" applyNumberFormat="1" applyFont="1" applyFill="1" applyBorder="1" applyAlignment="1">
      <alignment vertical="center"/>
    </xf>
    <xf numFmtId="184" fontId="8" fillId="0" borderId="13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zoomScalePageLayoutView="0" workbookViewId="0" topLeftCell="A1">
      <pane ySplit="9" topLeftCell="BM154" activePane="bottomLeft" state="frozen"/>
      <selection pane="topLeft" activeCell="A1" sqref="A1"/>
      <selection pane="bottomLeft" activeCell="H9" sqref="H9"/>
    </sheetView>
  </sheetViews>
  <sheetFormatPr defaultColWidth="9.00390625" defaultRowHeight="14.25"/>
  <cols>
    <col min="1" max="1" width="3.75390625" style="4" customWidth="1"/>
    <col min="2" max="2" width="2.75390625" style="4" customWidth="1"/>
    <col min="3" max="3" width="3.375" style="4" customWidth="1"/>
    <col min="4" max="4" width="23.625" style="4" customWidth="1"/>
    <col min="5" max="5" width="38.875" style="4" customWidth="1"/>
    <col min="6" max="6" width="7.375" style="8" customWidth="1"/>
    <col min="7" max="8" width="6.75390625" style="3" customWidth="1"/>
    <col min="9" max="9" width="6.25390625" style="4" customWidth="1"/>
    <col min="10" max="10" width="6.125" style="4" customWidth="1"/>
    <col min="11" max="16384" width="9.00390625" style="4" customWidth="1"/>
  </cols>
  <sheetData>
    <row r="1" spans="1:6" ht="14.25">
      <c r="A1" s="1"/>
      <c r="B1" s="1"/>
      <c r="C1" s="1"/>
      <c r="D1" s="1"/>
      <c r="E1" s="2"/>
      <c r="F1" s="3"/>
    </row>
    <row r="2" spans="1:10" ht="36.75" customHeight="1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0.25" customHeight="1" thickBot="1">
      <c r="A3" s="5"/>
      <c r="B3" s="5"/>
      <c r="C3" s="5"/>
      <c r="D3" s="5"/>
      <c r="E3" s="2"/>
      <c r="F3" s="3"/>
      <c r="I3" s="85" t="s">
        <v>19</v>
      </c>
      <c r="J3" s="85"/>
    </row>
    <row r="4" spans="1:10" ht="12" customHeight="1">
      <c r="A4" s="68" t="s">
        <v>3</v>
      </c>
      <c r="B4" s="69"/>
      <c r="C4" s="69"/>
      <c r="D4" s="72" t="s">
        <v>20</v>
      </c>
      <c r="E4" s="75" t="s">
        <v>21</v>
      </c>
      <c r="F4" s="77" t="s">
        <v>22</v>
      </c>
      <c r="G4" s="78"/>
      <c r="H4" s="78"/>
      <c r="I4" s="78"/>
      <c r="J4" s="79"/>
    </row>
    <row r="5" spans="1:10" ht="14.25" customHeight="1">
      <c r="A5" s="70"/>
      <c r="B5" s="71"/>
      <c r="C5" s="71"/>
      <c r="D5" s="73"/>
      <c r="E5" s="76"/>
      <c r="F5" s="80" t="s">
        <v>7</v>
      </c>
      <c r="G5" s="81" t="s">
        <v>70</v>
      </c>
      <c r="H5" s="81"/>
      <c r="I5" s="81"/>
      <c r="J5" s="82"/>
    </row>
    <row r="6" spans="1:10" ht="9.75" customHeight="1">
      <c r="A6" s="83" t="s">
        <v>4</v>
      </c>
      <c r="B6" s="73" t="s">
        <v>5</v>
      </c>
      <c r="C6" s="73" t="s">
        <v>6</v>
      </c>
      <c r="D6" s="74"/>
      <c r="E6" s="74"/>
      <c r="F6" s="80"/>
      <c r="G6" s="73" t="s">
        <v>319</v>
      </c>
      <c r="H6" s="73" t="s">
        <v>320</v>
      </c>
      <c r="I6" s="87" t="s">
        <v>0</v>
      </c>
      <c r="J6" s="88" t="s">
        <v>321</v>
      </c>
    </row>
    <row r="7" spans="1:10" ht="12" customHeight="1">
      <c r="A7" s="84"/>
      <c r="B7" s="74"/>
      <c r="C7" s="74"/>
      <c r="D7" s="74"/>
      <c r="E7" s="74"/>
      <c r="F7" s="80"/>
      <c r="G7" s="86"/>
      <c r="H7" s="73"/>
      <c r="I7" s="87"/>
      <c r="J7" s="88"/>
    </row>
    <row r="8" spans="1:10" ht="14.25">
      <c r="A8" s="18" t="s">
        <v>8</v>
      </c>
      <c r="B8" s="17" t="s">
        <v>8</v>
      </c>
      <c r="C8" s="17" t="s">
        <v>8</v>
      </c>
      <c r="D8" s="17" t="s">
        <v>8</v>
      </c>
      <c r="E8" s="21" t="s">
        <v>8</v>
      </c>
      <c r="F8" s="21" t="s">
        <v>23</v>
      </c>
      <c r="G8" s="21" t="s">
        <v>24</v>
      </c>
      <c r="H8" s="21"/>
      <c r="I8" s="21" t="s">
        <v>25</v>
      </c>
      <c r="J8" s="22" t="s">
        <v>59</v>
      </c>
    </row>
    <row r="9" spans="1:10" ht="25.5" customHeight="1">
      <c r="A9" s="23"/>
      <c r="B9" s="24"/>
      <c r="C9" s="24"/>
      <c r="D9" s="25" t="s">
        <v>68</v>
      </c>
      <c r="E9" s="26"/>
      <c r="F9" s="27">
        <f>F11+F14</f>
        <v>359516.148</v>
      </c>
      <c r="G9" s="27">
        <f>G11+G14</f>
        <v>294878.148</v>
      </c>
      <c r="H9" s="27">
        <f>H11+H14</f>
        <v>10318</v>
      </c>
      <c r="I9" s="27">
        <f>I11+I14</f>
        <v>27905</v>
      </c>
      <c r="J9" s="28">
        <f>J11+J14</f>
        <v>26415</v>
      </c>
    </row>
    <row r="10" spans="1:10" ht="25.5" customHeight="1">
      <c r="A10" s="89" t="s">
        <v>69</v>
      </c>
      <c r="B10" s="90"/>
      <c r="C10" s="90"/>
      <c r="D10" s="90"/>
      <c r="E10" s="90"/>
      <c r="F10" s="63">
        <v>109653</v>
      </c>
      <c r="G10" s="27">
        <v>45015</v>
      </c>
      <c r="H10" s="27">
        <v>10318</v>
      </c>
      <c r="I10" s="27">
        <v>27905</v>
      </c>
      <c r="J10" s="28">
        <v>26415</v>
      </c>
    </row>
    <row r="11" spans="1:10" ht="27.75" customHeight="1">
      <c r="A11" s="23"/>
      <c r="B11" s="24"/>
      <c r="C11" s="24"/>
      <c r="D11" s="29" t="s">
        <v>61</v>
      </c>
      <c r="E11" s="26"/>
      <c r="F11" s="27">
        <f>SUM(G11:J11)</f>
        <v>5514</v>
      </c>
      <c r="G11" s="27">
        <v>382</v>
      </c>
      <c r="H11" s="27">
        <v>5132</v>
      </c>
      <c r="I11" s="27"/>
      <c r="J11" s="28"/>
    </row>
    <row r="12" spans="1:10" ht="27.75" customHeight="1">
      <c r="A12" s="23"/>
      <c r="B12" s="24"/>
      <c r="C12" s="24"/>
      <c r="D12" s="29" t="s">
        <v>62</v>
      </c>
      <c r="E12" s="7" t="s">
        <v>66</v>
      </c>
      <c r="F12" s="27">
        <f>SUM(G12:J12)</f>
        <v>5032</v>
      </c>
      <c r="G12" s="27"/>
      <c r="H12" s="27">
        <v>5032</v>
      </c>
      <c r="I12" s="27"/>
      <c r="J12" s="28"/>
    </row>
    <row r="13" spans="1:10" ht="39" customHeight="1">
      <c r="A13" s="23"/>
      <c r="B13" s="24"/>
      <c r="C13" s="24"/>
      <c r="D13" s="29" t="s">
        <v>63</v>
      </c>
      <c r="E13" s="7" t="s">
        <v>67</v>
      </c>
      <c r="F13" s="27">
        <f>SUM(G13:J13)</f>
        <v>482</v>
      </c>
      <c r="G13" s="27">
        <v>382</v>
      </c>
      <c r="H13" s="27">
        <v>100</v>
      </c>
      <c r="I13" s="27"/>
      <c r="J13" s="28"/>
    </row>
    <row r="14" spans="1:10" ht="27.75" customHeight="1">
      <c r="A14" s="23"/>
      <c r="B14" s="24"/>
      <c r="C14" s="24"/>
      <c r="D14" s="29" t="s">
        <v>64</v>
      </c>
      <c r="E14" s="26"/>
      <c r="F14" s="27">
        <f>F15+F104+F127+F133+F135+F139+F144+F151+F155+F158+F160</f>
        <v>354002.148</v>
      </c>
      <c r="G14" s="27">
        <f>G15+G104+G127+G133+G135+G139+G144+G151+G155+G158+G160</f>
        <v>294496.148</v>
      </c>
      <c r="H14" s="27">
        <f>H15+H104+H127+H133+H135+H139+H144+H151+H155+H158+H160</f>
        <v>5186</v>
      </c>
      <c r="I14" s="27">
        <f>I15+I104+I127+I133+I135+I139+I144+I151+I155+I158+I160</f>
        <v>27905</v>
      </c>
      <c r="J14" s="28">
        <f>J15+J104+J127+J133+J135+J139+J144+J151+J155+J158+J160</f>
        <v>26415</v>
      </c>
    </row>
    <row r="15" spans="1:10" ht="27.75" customHeight="1">
      <c r="A15" s="23"/>
      <c r="B15" s="24"/>
      <c r="C15" s="24"/>
      <c r="D15" s="29" t="s">
        <v>65</v>
      </c>
      <c r="E15" s="26"/>
      <c r="F15" s="27">
        <f>F16+F31+F34+F37+F44+F47+F51+F55+F60+F62+F67+F73+F78+F82+F85+F88+F100+F101+F102+F103</f>
        <v>5537.648</v>
      </c>
      <c r="G15" s="27">
        <f>G16+G31+G34+G37+G44+G47+G51+G55+G60+G62+G67+G73+G78+G82+G85+G88+G100+G101+G102+G103</f>
        <v>5337.648</v>
      </c>
      <c r="H15" s="27"/>
      <c r="I15" s="27">
        <f>I16+I31+I34+I37+I44+I47+I51+I55+I60+I62+I67+I73+I78+I82+I85+I88+I100+I101+I102+I103</f>
        <v>200</v>
      </c>
      <c r="J15" s="28">
        <f>J16+J31+J34+J37+J44+J47+J51+J55+J60+J62+J67+J73+J78+J82+J85+J88+J100+J101+J102+J103</f>
        <v>0</v>
      </c>
    </row>
    <row r="16" spans="1:10" ht="18.75" customHeight="1">
      <c r="A16" s="30"/>
      <c r="B16" s="31"/>
      <c r="C16" s="31"/>
      <c r="D16" s="24" t="s">
        <v>1</v>
      </c>
      <c r="E16" s="32"/>
      <c r="F16" s="27">
        <f>SUM(F17:F30)</f>
        <v>735</v>
      </c>
      <c r="G16" s="27">
        <f>SUM(G17:G30)</f>
        <v>735</v>
      </c>
      <c r="H16" s="27"/>
      <c r="I16" s="27">
        <f>SUM(I17:I30)</f>
        <v>0</v>
      </c>
      <c r="J16" s="28">
        <f>SUM(J17:J30)</f>
        <v>0</v>
      </c>
    </row>
    <row r="17" spans="1:10" ht="24" customHeight="1">
      <c r="A17" s="33" t="s">
        <v>12</v>
      </c>
      <c r="B17" s="21" t="s">
        <v>9</v>
      </c>
      <c r="C17" s="21" t="s">
        <v>71</v>
      </c>
      <c r="D17" s="7" t="s">
        <v>72</v>
      </c>
      <c r="E17" s="7" t="s">
        <v>30</v>
      </c>
      <c r="F17" s="27">
        <f aca="true" t="shared" si="0" ref="F17:F30">SUM(G17:J17)</f>
        <v>60</v>
      </c>
      <c r="G17" s="34">
        <v>60</v>
      </c>
      <c r="H17" s="34"/>
      <c r="I17" s="27"/>
      <c r="J17" s="28"/>
    </row>
    <row r="18" spans="1:10" ht="24" customHeight="1">
      <c r="A18" s="33" t="s">
        <v>12</v>
      </c>
      <c r="B18" s="21" t="s">
        <v>9</v>
      </c>
      <c r="C18" s="21" t="s">
        <v>15</v>
      </c>
      <c r="D18" s="7" t="s">
        <v>73</v>
      </c>
      <c r="E18" s="7"/>
      <c r="F18" s="27">
        <f t="shared" si="0"/>
        <v>45</v>
      </c>
      <c r="G18" s="34">
        <v>45</v>
      </c>
      <c r="H18" s="34"/>
      <c r="I18" s="27"/>
      <c r="J18" s="28"/>
    </row>
    <row r="19" spans="1:10" ht="24" customHeight="1">
      <c r="A19" s="33" t="s">
        <v>12</v>
      </c>
      <c r="B19" s="21" t="s">
        <v>9</v>
      </c>
      <c r="C19" s="21" t="s">
        <v>15</v>
      </c>
      <c r="D19" s="7" t="s">
        <v>74</v>
      </c>
      <c r="E19" s="7"/>
      <c r="F19" s="27">
        <f t="shared" si="0"/>
        <v>25</v>
      </c>
      <c r="G19" s="34">
        <v>25</v>
      </c>
      <c r="H19" s="34"/>
      <c r="I19" s="27"/>
      <c r="J19" s="28"/>
    </row>
    <row r="20" spans="1:10" ht="24" customHeight="1">
      <c r="A20" s="33" t="s">
        <v>12</v>
      </c>
      <c r="B20" s="21" t="s">
        <v>9</v>
      </c>
      <c r="C20" s="21" t="s">
        <v>15</v>
      </c>
      <c r="D20" s="7" t="s">
        <v>75</v>
      </c>
      <c r="E20" s="7"/>
      <c r="F20" s="27">
        <f t="shared" si="0"/>
        <v>40</v>
      </c>
      <c r="G20" s="34">
        <v>40</v>
      </c>
      <c r="H20" s="34"/>
      <c r="I20" s="27"/>
      <c r="J20" s="28"/>
    </row>
    <row r="21" spans="1:10" ht="19.5" customHeight="1">
      <c r="A21" s="33" t="s">
        <v>12</v>
      </c>
      <c r="B21" s="21" t="s">
        <v>9</v>
      </c>
      <c r="C21" s="21" t="s">
        <v>15</v>
      </c>
      <c r="D21" s="7" t="s">
        <v>76</v>
      </c>
      <c r="E21" s="7" t="s">
        <v>31</v>
      </c>
      <c r="F21" s="27">
        <f t="shared" si="0"/>
        <v>20</v>
      </c>
      <c r="G21" s="34">
        <v>20</v>
      </c>
      <c r="H21" s="34"/>
      <c r="I21" s="27"/>
      <c r="J21" s="28"/>
    </row>
    <row r="22" spans="1:10" ht="19.5" customHeight="1">
      <c r="A22" s="33" t="s">
        <v>12</v>
      </c>
      <c r="B22" s="21" t="s">
        <v>9</v>
      </c>
      <c r="C22" s="21" t="s">
        <v>15</v>
      </c>
      <c r="D22" s="7" t="s">
        <v>77</v>
      </c>
      <c r="E22" s="7" t="s">
        <v>32</v>
      </c>
      <c r="F22" s="27">
        <f t="shared" si="0"/>
        <v>57</v>
      </c>
      <c r="G22" s="34">
        <v>57</v>
      </c>
      <c r="H22" s="34"/>
      <c r="I22" s="27"/>
      <c r="J22" s="28"/>
    </row>
    <row r="23" spans="1:10" ht="19.5" customHeight="1">
      <c r="A23" s="33" t="s">
        <v>12</v>
      </c>
      <c r="B23" s="21" t="s">
        <v>9</v>
      </c>
      <c r="C23" s="21" t="s">
        <v>15</v>
      </c>
      <c r="D23" s="7" t="s">
        <v>78</v>
      </c>
      <c r="E23" s="7" t="s">
        <v>79</v>
      </c>
      <c r="F23" s="27">
        <f t="shared" si="0"/>
        <v>90</v>
      </c>
      <c r="G23" s="34">
        <v>90</v>
      </c>
      <c r="H23" s="34"/>
      <c r="I23" s="27"/>
      <c r="J23" s="28"/>
    </row>
    <row r="24" spans="1:10" ht="19.5" customHeight="1">
      <c r="A24" s="33" t="s">
        <v>12</v>
      </c>
      <c r="B24" s="21" t="s">
        <v>9</v>
      </c>
      <c r="C24" s="21" t="s">
        <v>15</v>
      </c>
      <c r="D24" s="7" t="s">
        <v>80</v>
      </c>
      <c r="E24" s="7" t="s">
        <v>33</v>
      </c>
      <c r="F24" s="27">
        <f t="shared" si="0"/>
        <v>18</v>
      </c>
      <c r="G24" s="34">
        <v>18</v>
      </c>
      <c r="H24" s="34"/>
      <c r="I24" s="27"/>
      <c r="J24" s="28"/>
    </row>
    <row r="25" spans="1:10" ht="19.5" customHeight="1">
      <c r="A25" s="33" t="s">
        <v>12</v>
      </c>
      <c r="B25" s="21" t="s">
        <v>9</v>
      </c>
      <c r="C25" s="21" t="s">
        <v>15</v>
      </c>
      <c r="D25" s="7" t="s">
        <v>81</v>
      </c>
      <c r="E25" s="7" t="s">
        <v>34</v>
      </c>
      <c r="F25" s="27">
        <f t="shared" si="0"/>
        <v>5</v>
      </c>
      <c r="G25" s="34">
        <v>5</v>
      </c>
      <c r="H25" s="34"/>
      <c r="I25" s="27"/>
      <c r="J25" s="28"/>
    </row>
    <row r="26" spans="1:10" ht="19.5" customHeight="1">
      <c r="A26" s="33" t="s">
        <v>12</v>
      </c>
      <c r="B26" s="21" t="s">
        <v>9</v>
      </c>
      <c r="C26" s="21" t="s">
        <v>15</v>
      </c>
      <c r="D26" s="7" t="s">
        <v>82</v>
      </c>
      <c r="E26" s="7" t="s">
        <v>35</v>
      </c>
      <c r="F26" s="27">
        <f t="shared" si="0"/>
        <v>75</v>
      </c>
      <c r="G26" s="34">
        <v>75</v>
      </c>
      <c r="H26" s="34"/>
      <c r="I26" s="27"/>
      <c r="J26" s="28"/>
    </row>
    <row r="27" spans="1:10" ht="19.5" customHeight="1">
      <c r="A27" s="33" t="s">
        <v>12</v>
      </c>
      <c r="B27" s="21" t="s">
        <v>9</v>
      </c>
      <c r="C27" s="21" t="s">
        <v>15</v>
      </c>
      <c r="D27" s="7" t="s">
        <v>83</v>
      </c>
      <c r="E27" s="7" t="s">
        <v>36</v>
      </c>
      <c r="F27" s="27">
        <f t="shared" si="0"/>
        <v>23</v>
      </c>
      <c r="G27" s="34">
        <v>23</v>
      </c>
      <c r="H27" s="34"/>
      <c r="I27" s="27"/>
      <c r="J27" s="28"/>
    </row>
    <row r="28" spans="1:10" ht="27" customHeight="1">
      <c r="A28" s="33" t="s">
        <v>12</v>
      </c>
      <c r="B28" s="21" t="s">
        <v>9</v>
      </c>
      <c r="C28" s="21" t="s">
        <v>15</v>
      </c>
      <c r="D28" s="7" t="s">
        <v>84</v>
      </c>
      <c r="E28" s="7" t="s">
        <v>85</v>
      </c>
      <c r="F28" s="27">
        <f t="shared" si="0"/>
        <v>65</v>
      </c>
      <c r="G28" s="34">
        <v>65</v>
      </c>
      <c r="H28" s="34"/>
      <c r="I28" s="27"/>
      <c r="J28" s="28"/>
    </row>
    <row r="29" spans="1:10" ht="18.75" customHeight="1">
      <c r="A29" s="33" t="s">
        <v>12</v>
      </c>
      <c r="B29" s="21" t="s">
        <v>9</v>
      </c>
      <c r="C29" s="21" t="s">
        <v>15</v>
      </c>
      <c r="D29" s="7" t="s">
        <v>86</v>
      </c>
      <c r="E29" s="7"/>
      <c r="F29" s="27">
        <f t="shared" si="0"/>
        <v>200</v>
      </c>
      <c r="G29" s="34">
        <v>200</v>
      </c>
      <c r="H29" s="34"/>
      <c r="I29" s="27"/>
      <c r="J29" s="28"/>
    </row>
    <row r="30" spans="1:10" ht="24.75" customHeight="1">
      <c r="A30" s="33" t="s">
        <v>12</v>
      </c>
      <c r="B30" s="21" t="s">
        <v>9</v>
      </c>
      <c r="C30" s="21" t="s">
        <v>15</v>
      </c>
      <c r="D30" s="7" t="s">
        <v>87</v>
      </c>
      <c r="E30" s="7" t="s">
        <v>38</v>
      </c>
      <c r="F30" s="27">
        <f t="shared" si="0"/>
        <v>12</v>
      </c>
      <c r="G30" s="34">
        <v>12</v>
      </c>
      <c r="H30" s="34"/>
      <c r="I30" s="27"/>
      <c r="J30" s="28"/>
    </row>
    <row r="31" spans="1:10" ht="20.25" customHeight="1">
      <c r="A31" s="33"/>
      <c r="B31" s="21"/>
      <c r="C31" s="21"/>
      <c r="D31" s="24" t="s">
        <v>88</v>
      </c>
      <c r="E31" s="6"/>
      <c r="F31" s="27">
        <f>SUM(F32:F33)</f>
        <v>12</v>
      </c>
      <c r="G31" s="27">
        <f>SUM(G32:G33)</f>
        <v>12</v>
      </c>
      <c r="H31" s="27"/>
      <c r="I31" s="27">
        <f>SUM(I32:I33)</f>
        <v>0</v>
      </c>
      <c r="J31" s="28">
        <f>SUM(J32:J33)</f>
        <v>0</v>
      </c>
    </row>
    <row r="32" spans="1:10" ht="24" customHeight="1">
      <c r="A32" s="33" t="s">
        <v>12</v>
      </c>
      <c r="B32" s="21" t="s">
        <v>26</v>
      </c>
      <c r="C32" s="21" t="s">
        <v>10</v>
      </c>
      <c r="D32" s="7" t="s">
        <v>89</v>
      </c>
      <c r="E32" s="6" t="s">
        <v>90</v>
      </c>
      <c r="F32" s="27">
        <f>SUM(G32:J32)</f>
        <v>6</v>
      </c>
      <c r="G32" s="35">
        <v>6</v>
      </c>
      <c r="H32" s="35"/>
      <c r="I32" s="27"/>
      <c r="J32" s="28"/>
    </row>
    <row r="33" spans="1:10" ht="22.5" customHeight="1">
      <c r="A33" s="33" t="s">
        <v>12</v>
      </c>
      <c r="B33" s="21" t="s">
        <v>27</v>
      </c>
      <c r="C33" s="21" t="s">
        <v>10</v>
      </c>
      <c r="D33" s="7" t="s">
        <v>91</v>
      </c>
      <c r="E33" s="6" t="s">
        <v>92</v>
      </c>
      <c r="F33" s="27">
        <f>SUM(G33:J33)</f>
        <v>6</v>
      </c>
      <c r="G33" s="35">
        <v>6</v>
      </c>
      <c r="H33" s="35"/>
      <c r="I33" s="27"/>
      <c r="J33" s="28"/>
    </row>
    <row r="34" spans="1:10" ht="17.25" customHeight="1">
      <c r="A34" s="33"/>
      <c r="B34" s="21"/>
      <c r="C34" s="21"/>
      <c r="D34" s="36" t="s">
        <v>93</v>
      </c>
      <c r="E34" s="6"/>
      <c r="F34" s="27">
        <f>SUM(F35:F36)</f>
        <v>108</v>
      </c>
      <c r="G34" s="27">
        <f>SUM(G35:G36)</f>
        <v>108</v>
      </c>
      <c r="H34" s="27"/>
      <c r="I34" s="27">
        <f>SUM(I35:I36)</f>
        <v>0</v>
      </c>
      <c r="J34" s="28">
        <f>SUM(J35:J36)</f>
        <v>0</v>
      </c>
    </row>
    <row r="35" spans="1:10" ht="29.25" customHeight="1">
      <c r="A35" s="33" t="s">
        <v>94</v>
      </c>
      <c r="B35" s="21" t="s">
        <v>95</v>
      </c>
      <c r="C35" s="21" t="s">
        <v>96</v>
      </c>
      <c r="D35" s="7" t="s">
        <v>97</v>
      </c>
      <c r="E35" s="7" t="s">
        <v>46</v>
      </c>
      <c r="F35" s="27">
        <f>SUM(G35:J35)</f>
        <v>100</v>
      </c>
      <c r="G35" s="35">
        <v>100</v>
      </c>
      <c r="H35" s="35"/>
      <c r="I35" s="27"/>
      <c r="J35" s="28"/>
    </row>
    <row r="36" spans="1:10" ht="29.25" customHeight="1">
      <c r="A36" s="33" t="s">
        <v>94</v>
      </c>
      <c r="B36" s="21" t="s">
        <v>95</v>
      </c>
      <c r="C36" s="21" t="s">
        <v>96</v>
      </c>
      <c r="D36" s="7" t="s">
        <v>98</v>
      </c>
      <c r="E36" s="7" t="s">
        <v>99</v>
      </c>
      <c r="F36" s="27">
        <f>SUM(G36:J36)</f>
        <v>8</v>
      </c>
      <c r="G36" s="35">
        <v>8</v>
      </c>
      <c r="H36" s="35"/>
      <c r="I36" s="27"/>
      <c r="J36" s="28"/>
    </row>
    <row r="37" spans="1:10" ht="20.25" customHeight="1">
      <c r="A37" s="33"/>
      <c r="B37" s="21"/>
      <c r="C37" s="21"/>
      <c r="D37" s="36" t="s">
        <v>100</v>
      </c>
      <c r="E37" s="6"/>
      <c r="F37" s="27">
        <f>SUM(F38:F39)</f>
        <v>25</v>
      </c>
      <c r="G37" s="27">
        <f>SUM(G38:G39)</f>
        <v>25</v>
      </c>
      <c r="H37" s="27"/>
      <c r="I37" s="27">
        <f>SUM(I38:I39)</f>
        <v>0</v>
      </c>
      <c r="J37" s="28">
        <f>SUM(J38:J39)</f>
        <v>0</v>
      </c>
    </row>
    <row r="38" spans="1:10" ht="24" customHeight="1">
      <c r="A38" s="33" t="s">
        <v>101</v>
      </c>
      <c r="B38" s="21" t="s">
        <v>102</v>
      </c>
      <c r="C38" s="21" t="s">
        <v>95</v>
      </c>
      <c r="D38" s="7" t="s">
        <v>103</v>
      </c>
      <c r="E38" s="6" t="s">
        <v>104</v>
      </c>
      <c r="F38" s="27">
        <f>SUM(G38:J38)</f>
        <v>15</v>
      </c>
      <c r="G38" s="37">
        <v>15</v>
      </c>
      <c r="H38" s="37"/>
      <c r="I38" s="27"/>
      <c r="J38" s="28"/>
    </row>
    <row r="39" spans="1:10" ht="24" customHeight="1">
      <c r="A39" s="33" t="s">
        <v>101</v>
      </c>
      <c r="B39" s="21" t="s">
        <v>102</v>
      </c>
      <c r="C39" s="21" t="s">
        <v>95</v>
      </c>
      <c r="D39" s="7" t="s">
        <v>105</v>
      </c>
      <c r="E39" s="6" t="s">
        <v>106</v>
      </c>
      <c r="F39" s="27">
        <f>SUM(G39:J39)</f>
        <v>10</v>
      </c>
      <c r="G39" s="37">
        <v>10</v>
      </c>
      <c r="H39" s="37"/>
      <c r="I39" s="27"/>
      <c r="J39" s="28"/>
    </row>
    <row r="40" spans="1:10" ht="24" customHeight="1" hidden="1">
      <c r="A40" s="33"/>
      <c r="B40" s="21"/>
      <c r="C40" s="21"/>
      <c r="D40" s="7"/>
      <c r="E40" s="6"/>
      <c r="F40" s="27"/>
      <c r="G40" s="37"/>
      <c r="H40" s="37"/>
      <c r="I40" s="27"/>
      <c r="J40" s="28"/>
    </row>
    <row r="41" spans="1:10" ht="24" customHeight="1" hidden="1">
      <c r="A41" s="33"/>
      <c r="B41" s="21"/>
      <c r="C41" s="21"/>
      <c r="D41" s="7"/>
      <c r="E41" s="6"/>
      <c r="F41" s="27"/>
      <c r="G41" s="37"/>
      <c r="H41" s="37"/>
      <c r="I41" s="27"/>
      <c r="J41" s="28"/>
    </row>
    <row r="42" spans="1:10" ht="24" customHeight="1" hidden="1">
      <c r="A42" s="33"/>
      <c r="B42" s="21"/>
      <c r="C42" s="21"/>
      <c r="D42" s="7"/>
      <c r="E42" s="6"/>
      <c r="F42" s="27"/>
      <c r="G42" s="37"/>
      <c r="H42" s="37"/>
      <c r="I42" s="27"/>
      <c r="J42" s="28"/>
    </row>
    <row r="43" spans="1:10" ht="24" customHeight="1" hidden="1">
      <c r="A43" s="33"/>
      <c r="B43" s="21"/>
      <c r="C43" s="21"/>
      <c r="D43" s="7"/>
      <c r="E43" s="6"/>
      <c r="F43" s="27"/>
      <c r="G43" s="37"/>
      <c r="H43" s="37"/>
      <c r="I43" s="27"/>
      <c r="J43" s="28"/>
    </row>
    <row r="44" spans="1:10" ht="25.5" customHeight="1">
      <c r="A44" s="33"/>
      <c r="B44" s="21"/>
      <c r="C44" s="21"/>
      <c r="D44" s="36" t="s">
        <v>107</v>
      </c>
      <c r="E44" s="6"/>
      <c r="F44" s="27">
        <f>SUM(F45:F46)</f>
        <v>105</v>
      </c>
      <c r="G44" s="27">
        <f>SUM(G45:G46)</f>
        <v>105</v>
      </c>
      <c r="H44" s="27"/>
      <c r="I44" s="27">
        <f>SUM(I45:I46)</f>
        <v>0</v>
      </c>
      <c r="J44" s="28"/>
    </row>
    <row r="45" spans="1:10" ht="24.75" customHeight="1">
      <c r="A45" s="33" t="s">
        <v>94</v>
      </c>
      <c r="B45" s="21" t="s">
        <v>108</v>
      </c>
      <c r="C45" s="21" t="s">
        <v>109</v>
      </c>
      <c r="D45" s="7" t="s">
        <v>110</v>
      </c>
      <c r="E45" s="6" t="s">
        <v>47</v>
      </c>
      <c r="F45" s="27">
        <f>SUM(G45:J45)</f>
        <v>90</v>
      </c>
      <c r="G45" s="37">
        <v>90</v>
      </c>
      <c r="H45" s="37"/>
      <c r="I45" s="27"/>
      <c r="J45" s="28"/>
    </row>
    <row r="46" spans="1:10" ht="23.25" customHeight="1">
      <c r="A46" s="33" t="s">
        <v>111</v>
      </c>
      <c r="B46" s="21" t="s">
        <v>102</v>
      </c>
      <c r="C46" s="21" t="s">
        <v>71</v>
      </c>
      <c r="D46" s="7" t="s">
        <v>112</v>
      </c>
      <c r="E46" s="6"/>
      <c r="F46" s="27">
        <f>SUM(G46:J46)</f>
        <v>15</v>
      </c>
      <c r="G46" s="37">
        <v>15</v>
      </c>
      <c r="H46" s="37"/>
      <c r="I46" s="27"/>
      <c r="J46" s="28"/>
    </row>
    <row r="47" spans="1:10" ht="25.5" customHeight="1">
      <c r="A47" s="33"/>
      <c r="B47" s="21"/>
      <c r="C47" s="21"/>
      <c r="D47" s="36" t="s">
        <v>113</v>
      </c>
      <c r="E47" s="6"/>
      <c r="F47" s="27">
        <f>SUM(F48:F48)</f>
        <v>30</v>
      </c>
      <c r="G47" s="27">
        <f>SUM(G48:G48)</f>
        <v>30</v>
      </c>
      <c r="H47" s="27"/>
      <c r="I47" s="27">
        <f>SUM(I48:I48)</f>
        <v>0</v>
      </c>
      <c r="J47" s="28">
        <f>SUM(J48:J48)</f>
        <v>0</v>
      </c>
    </row>
    <row r="48" spans="1:10" s="8" customFormat="1" ht="24">
      <c r="A48" s="33" t="s">
        <v>94</v>
      </c>
      <c r="B48" s="21" t="s">
        <v>95</v>
      </c>
      <c r="C48" s="21" t="s">
        <v>71</v>
      </c>
      <c r="D48" s="7" t="s">
        <v>114</v>
      </c>
      <c r="E48" s="7" t="s">
        <v>39</v>
      </c>
      <c r="F48" s="27">
        <f>SUM(G48:J48)</f>
        <v>30</v>
      </c>
      <c r="G48" s="35">
        <v>30</v>
      </c>
      <c r="H48" s="35"/>
      <c r="I48" s="27"/>
      <c r="J48" s="28"/>
    </row>
    <row r="49" spans="1:10" s="8" customFormat="1" ht="20.25" customHeight="1" hidden="1">
      <c r="A49" s="33"/>
      <c r="B49" s="21"/>
      <c r="C49" s="21"/>
      <c r="D49" s="7"/>
      <c r="E49" s="6"/>
      <c r="F49" s="27"/>
      <c r="G49" s="35"/>
      <c r="H49" s="35"/>
      <c r="I49" s="27"/>
      <c r="J49" s="28"/>
    </row>
    <row r="50" spans="1:10" s="8" customFormat="1" ht="20.25" customHeight="1" hidden="1">
      <c r="A50" s="33"/>
      <c r="B50" s="21"/>
      <c r="C50" s="21"/>
      <c r="D50" s="7"/>
      <c r="E50" s="6"/>
      <c r="F50" s="27"/>
      <c r="G50" s="35"/>
      <c r="H50" s="35"/>
      <c r="I50" s="27"/>
      <c r="J50" s="28"/>
    </row>
    <row r="51" spans="1:10" ht="20.25" customHeight="1">
      <c r="A51" s="33"/>
      <c r="B51" s="21"/>
      <c r="C51" s="21"/>
      <c r="D51" s="36" t="s">
        <v>115</v>
      </c>
      <c r="E51" s="6"/>
      <c r="F51" s="27">
        <f>SUM(F52:F53)</f>
        <v>70</v>
      </c>
      <c r="G51" s="27">
        <f>SUM(G52:G53)</f>
        <v>70</v>
      </c>
      <c r="H51" s="27"/>
      <c r="I51" s="27">
        <f>SUM(I52:I53)</f>
        <v>0</v>
      </c>
      <c r="J51" s="28">
        <f>SUM(J52:J53)</f>
        <v>0</v>
      </c>
    </row>
    <row r="52" spans="1:10" s="8" customFormat="1" ht="48">
      <c r="A52" s="33" t="s">
        <v>14</v>
      </c>
      <c r="B52" s="21" t="s">
        <v>10</v>
      </c>
      <c r="C52" s="21" t="s">
        <v>16</v>
      </c>
      <c r="D52" s="7" t="s">
        <v>116</v>
      </c>
      <c r="E52" s="7" t="s">
        <v>40</v>
      </c>
      <c r="F52" s="27">
        <f>SUM(G52:J52)</f>
        <v>20</v>
      </c>
      <c r="G52" s="37">
        <v>20</v>
      </c>
      <c r="H52" s="37"/>
      <c r="I52" s="27"/>
      <c r="J52" s="28"/>
    </row>
    <row r="53" spans="1:10" s="8" customFormat="1" ht="30" customHeight="1">
      <c r="A53" s="33" t="s">
        <v>14</v>
      </c>
      <c r="B53" s="21" t="s">
        <v>10</v>
      </c>
      <c r="C53" s="21" t="s">
        <v>16</v>
      </c>
      <c r="D53" s="7" t="s">
        <v>117</v>
      </c>
      <c r="E53" s="7" t="s">
        <v>118</v>
      </c>
      <c r="F53" s="37">
        <f>SUM(G53:J53)</f>
        <v>50</v>
      </c>
      <c r="G53" s="37">
        <v>50</v>
      </c>
      <c r="H53" s="37"/>
      <c r="I53" s="37"/>
      <c r="J53" s="38"/>
    </row>
    <row r="54" spans="1:10" s="8" customFormat="1" ht="33" customHeight="1">
      <c r="A54" s="33" t="s">
        <v>14</v>
      </c>
      <c r="B54" s="21" t="s">
        <v>10</v>
      </c>
      <c r="C54" s="21" t="s">
        <v>16</v>
      </c>
      <c r="D54" s="7" t="s">
        <v>119</v>
      </c>
      <c r="E54" s="7" t="s">
        <v>41</v>
      </c>
      <c r="F54" s="37">
        <f>SUM(G54:J54)</f>
        <v>160</v>
      </c>
      <c r="G54" s="37">
        <v>160</v>
      </c>
      <c r="H54" s="37"/>
      <c r="I54" s="37"/>
      <c r="J54" s="38"/>
    </row>
    <row r="55" spans="1:10" ht="20.25" customHeight="1">
      <c r="A55" s="33"/>
      <c r="B55" s="21"/>
      <c r="C55" s="21"/>
      <c r="D55" s="24" t="s">
        <v>120</v>
      </c>
      <c r="E55" s="6"/>
      <c r="F55" s="27">
        <f>SUM(F56:F59)</f>
        <v>262</v>
      </c>
      <c r="G55" s="27">
        <f>SUM(G56:G59)</f>
        <v>262</v>
      </c>
      <c r="H55" s="27"/>
      <c r="I55" s="27">
        <f>SUM(I56:I59)</f>
        <v>0</v>
      </c>
      <c r="J55" s="28">
        <f>SUM(J56:J59)</f>
        <v>0</v>
      </c>
    </row>
    <row r="56" spans="1:10" s="8" customFormat="1" ht="23.25" customHeight="1">
      <c r="A56" s="33" t="s">
        <v>121</v>
      </c>
      <c r="B56" s="21" t="s">
        <v>71</v>
      </c>
      <c r="C56" s="21" t="s">
        <v>102</v>
      </c>
      <c r="D56" s="7" t="s">
        <v>122</v>
      </c>
      <c r="E56" s="6" t="s">
        <v>123</v>
      </c>
      <c r="F56" s="27">
        <f>SUM(G56:J56)</f>
        <v>40</v>
      </c>
      <c r="G56" s="39">
        <v>40</v>
      </c>
      <c r="H56" s="39"/>
      <c r="I56" s="27"/>
      <c r="J56" s="28"/>
    </row>
    <row r="57" spans="1:10" s="8" customFormat="1" ht="23.25" customHeight="1">
      <c r="A57" s="33" t="s">
        <v>101</v>
      </c>
      <c r="B57" s="21" t="s">
        <v>124</v>
      </c>
      <c r="C57" s="21" t="s">
        <v>71</v>
      </c>
      <c r="D57" s="7" t="s">
        <v>125</v>
      </c>
      <c r="E57" s="6" t="s">
        <v>126</v>
      </c>
      <c r="F57" s="27">
        <f>SUM(G57:J57)</f>
        <v>150</v>
      </c>
      <c r="G57" s="40">
        <v>150</v>
      </c>
      <c r="H57" s="40"/>
      <c r="I57" s="27"/>
      <c r="J57" s="28"/>
    </row>
    <row r="58" spans="1:10" s="8" customFormat="1" ht="24">
      <c r="A58" s="33" t="s">
        <v>127</v>
      </c>
      <c r="B58" s="21" t="s">
        <v>102</v>
      </c>
      <c r="C58" s="21" t="s">
        <v>109</v>
      </c>
      <c r="D58" s="7" t="s">
        <v>128</v>
      </c>
      <c r="E58" s="7" t="s">
        <v>57</v>
      </c>
      <c r="F58" s="27">
        <f>SUM(G58:J58)</f>
        <v>52</v>
      </c>
      <c r="G58" s="39">
        <v>52</v>
      </c>
      <c r="H58" s="39"/>
      <c r="I58" s="27"/>
      <c r="J58" s="28"/>
    </row>
    <row r="59" spans="1:10" ht="21.75" customHeight="1">
      <c r="A59" s="41">
        <v>210</v>
      </c>
      <c r="B59" s="42" t="s">
        <v>95</v>
      </c>
      <c r="C59" s="20" t="s">
        <v>71</v>
      </c>
      <c r="D59" s="7" t="s">
        <v>129</v>
      </c>
      <c r="E59" s="6" t="s">
        <v>130</v>
      </c>
      <c r="F59" s="27">
        <f>SUM(G59:J59)</f>
        <v>20</v>
      </c>
      <c r="G59" s="27">
        <v>20</v>
      </c>
      <c r="H59" s="27"/>
      <c r="I59" s="27"/>
      <c r="J59" s="28"/>
    </row>
    <row r="60" spans="1:10" ht="21.75" customHeight="1">
      <c r="A60" s="33"/>
      <c r="B60" s="21"/>
      <c r="C60" s="21"/>
      <c r="D60" s="24" t="s">
        <v>131</v>
      </c>
      <c r="E60" s="6"/>
      <c r="F60" s="27">
        <f>SUM(F61:F61)</f>
        <v>60</v>
      </c>
      <c r="G60" s="27">
        <f>SUM(G61:G61)</f>
        <v>60</v>
      </c>
      <c r="H60" s="27"/>
      <c r="I60" s="27">
        <f>SUM(I61:I61)</f>
        <v>0</v>
      </c>
      <c r="J60" s="28">
        <f>SUM(J61:J61)</f>
        <v>0</v>
      </c>
    </row>
    <row r="61" spans="1:10" ht="24">
      <c r="A61" s="33" t="s">
        <v>94</v>
      </c>
      <c r="B61" s="21" t="s">
        <v>109</v>
      </c>
      <c r="C61" s="21" t="s">
        <v>95</v>
      </c>
      <c r="D61" s="7" t="s">
        <v>132</v>
      </c>
      <c r="E61" s="7" t="s">
        <v>43</v>
      </c>
      <c r="F61" s="27">
        <f>SUM(G61:J61)</f>
        <v>60</v>
      </c>
      <c r="G61" s="27">
        <v>60</v>
      </c>
      <c r="H61" s="27"/>
      <c r="I61" s="27"/>
      <c r="J61" s="28"/>
    </row>
    <row r="62" spans="1:10" ht="21.75" customHeight="1">
      <c r="A62" s="33"/>
      <c r="B62" s="21"/>
      <c r="C62" s="21"/>
      <c r="D62" s="24" t="s">
        <v>133</v>
      </c>
      <c r="E62" s="6"/>
      <c r="F62" s="27">
        <f>SUM(F63:F66)</f>
        <v>325</v>
      </c>
      <c r="G62" s="27">
        <f>SUM(G63:G66)</f>
        <v>325</v>
      </c>
      <c r="H62" s="27"/>
      <c r="I62" s="27">
        <f>SUM(I63:I66)</f>
        <v>0</v>
      </c>
      <c r="J62" s="28">
        <f>SUM(J63:J66)</f>
        <v>0</v>
      </c>
    </row>
    <row r="63" spans="1:10" ht="20.25" customHeight="1">
      <c r="A63" s="33" t="s">
        <v>17</v>
      </c>
      <c r="B63" s="21" t="s">
        <v>10</v>
      </c>
      <c r="C63" s="21" t="s">
        <v>134</v>
      </c>
      <c r="D63" s="7" t="s">
        <v>135</v>
      </c>
      <c r="E63" s="9" t="s">
        <v>136</v>
      </c>
      <c r="F63" s="27">
        <f>SUM(G63:J63)</f>
        <v>100</v>
      </c>
      <c r="G63" s="27">
        <v>100</v>
      </c>
      <c r="H63" s="27"/>
      <c r="I63" s="27"/>
      <c r="J63" s="28"/>
    </row>
    <row r="64" spans="1:10" ht="27.75" customHeight="1">
      <c r="A64" s="30" t="s">
        <v>111</v>
      </c>
      <c r="B64" s="31" t="s">
        <v>124</v>
      </c>
      <c r="C64" s="31" t="s">
        <v>137</v>
      </c>
      <c r="D64" s="7" t="s">
        <v>138</v>
      </c>
      <c r="E64" s="7" t="s">
        <v>44</v>
      </c>
      <c r="F64" s="27">
        <f>SUM(G64:J64)</f>
        <v>25</v>
      </c>
      <c r="G64" s="27">
        <v>25</v>
      </c>
      <c r="H64" s="27"/>
      <c r="I64" s="27"/>
      <c r="J64" s="28"/>
    </row>
    <row r="65" spans="1:10" ht="31.5" customHeight="1">
      <c r="A65" s="33" t="s">
        <v>111</v>
      </c>
      <c r="B65" s="21" t="s">
        <v>102</v>
      </c>
      <c r="C65" s="21" t="s">
        <v>139</v>
      </c>
      <c r="D65" s="7" t="s">
        <v>140</v>
      </c>
      <c r="E65" s="6" t="s">
        <v>141</v>
      </c>
      <c r="F65" s="27">
        <f>SUM(G65:J65)</f>
        <v>200</v>
      </c>
      <c r="G65" s="27">
        <v>200</v>
      </c>
      <c r="H65" s="27"/>
      <c r="I65" s="27"/>
      <c r="J65" s="28"/>
    </row>
    <row r="66" spans="1:10" ht="21.75" customHeight="1" hidden="1">
      <c r="A66" s="33"/>
      <c r="B66" s="21"/>
      <c r="C66" s="21"/>
      <c r="D66" s="9"/>
      <c r="E66" s="6"/>
      <c r="F66" s="27"/>
      <c r="G66" s="27"/>
      <c r="H66" s="27"/>
      <c r="I66" s="27"/>
      <c r="J66" s="28"/>
    </row>
    <row r="67" spans="1:10" ht="24" customHeight="1">
      <c r="A67" s="33"/>
      <c r="B67" s="21"/>
      <c r="C67" s="21"/>
      <c r="D67" s="24" t="s">
        <v>142</v>
      </c>
      <c r="E67" s="6"/>
      <c r="F67" s="27">
        <f>SUM(F68:F72)</f>
        <v>275</v>
      </c>
      <c r="G67" s="27">
        <f>SUM(G68:G72)</f>
        <v>275</v>
      </c>
      <c r="H67" s="27"/>
      <c r="I67" s="27">
        <f>SUM(I68:I72)</f>
        <v>0</v>
      </c>
      <c r="J67" s="28">
        <f>SUM(J68:J72)</f>
        <v>0</v>
      </c>
    </row>
    <row r="68" spans="1:10" ht="24.75" customHeight="1">
      <c r="A68" s="33" t="s">
        <v>17</v>
      </c>
      <c r="B68" s="21" t="s">
        <v>11</v>
      </c>
      <c r="C68" s="21" t="s">
        <v>9</v>
      </c>
      <c r="D68" s="7" t="s">
        <v>143</v>
      </c>
      <c r="E68" s="6" t="s">
        <v>144</v>
      </c>
      <c r="F68" s="27">
        <f>SUM(G68:J68)</f>
        <v>20</v>
      </c>
      <c r="G68" s="27">
        <v>20</v>
      </c>
      <c r="H68" s="27"/>
      <c r="I68" s="27"/>
      <c r="J68" s="28"/>
    </row>
    <row r="69" spans="1:10" ht="23.25" customHeight="1">
      <c r="A69" s="33" t="s">
        <v>17</v>
      </c>
      <c r="B69" s="21" t="s">
        <v>9</v>
      </c>
      <c r="C69" s="21" t="s">
        <v>15</v>
      </c>
      <c r="D69" s="7" t="s">
        <v>145</v>
      </c>
      <c r="E69" s="6" t="s">
        <v>146</v>
      </c>
      <c r="F69" s="27">
        <f>SUM(G69:J69)</f>
        <v>5</v>
      </c>
      <c r="G69" s="27">
        <v>5</v>
      </c>
      <c r="H69" s="27"/>
      <c r="I69" s="27"/>
      <c r="J69" s="28"/>
    </row>
    <row r="70" spans="1:10" ht="24">
      <c r="A70" s="33" t="s">
        <v>17</v>
      </c>
      <c r="B70" s="21" t="s">
        <v>9</v>
      </c>
      <c r="C70" s="21" t="s">
        <v>10</v>
      </c>
      <c r="D70" s="7" t="s">
        <v>147</v>
      </c>
      <c r="E70" s="6" t="s">
        <v>148</v>
      </c>
      <c r="F70" s="27">
        <f>SUM(G70:J70)</f>
        <v>110</v>
      </c>
      <c r="G70" s="27">
        <v>110</v>
      </c>
      <c r="H70" s="27"/>
      <c r="I70" s="27"/>
      <c r="J70" s="28"/>
    </row>
    <row r="71" spans="1:10" ht="60">
      <c r="A71" s="30" t="s">
        <v>111</v>
      </c>
      <c r="B71" s="31" t="s">
        <v>134</v>
      </c>
      <c r="C71" s="31" t="s">
        <v>71</v>
      </c>
      <c r="D71" s="7" t="s">
        <v>149</v>
      </c>
      <c r="E71" s="7" t="s">
        <v>150</v>
      </c>
      <c r="F71" s="27">
        <f>SUM(G71:J71)</f>
        <v>60</v>
      </c>
      <c r="G71" s="27">
        <v>60</v>
      </c>
      <c r="H71" s="27"/>
      <c r="I71" s="27"/>
      <c r="J71" s="28"/>
    </row>
    <row r="72" spans="1:10" ht="25.5" customHeight="1">
      <c r="A72" s="33" t="s">
        <v>111</v>
      </c>
      <c r="B72" s="21" t="s">
        <v>124</v>
      </c>
      <c r="C72" s="21" t="s">
        <v>102</v>
      </c>
      <c r="D72" s="7" t="s">
        <v>151</v>
      </c>
      <c r="E72" s="6" t="s">
        <v>152</v>
      </c>
      <c r="F72" s="27">
        <f>SUM(G72:J72)</f>
        <v>80</v>
      </c>
      <c r="G72" s="27">
        <v>80</v>
      </c>
      <c r="H72" s="27"/>
      <c r="I72" s="27"/>
      <c r="J72" s="28"/>
    </row>
    <row r="73" spans="1:10" ht="20.25" customHeight="1">
      <c r="A73" s="33"/>
      <c r="B73" s="21"/>
      <c r="C73" s="21"/>
      <c r="D73" s="24" t="s">
        <v>153</v>
      </c>
      <c r="E73" s="6"/>
      <c r="F73" s="27">
        <f>SUM(F74:F77)</f>
        <v>113</v>
      </c>
      <c r="G73" s="27">
        <f>SUM(G74:G77)</f>
        <v>113</v>
      </c>
      <c r="H73" s="27"/>
      <c r="I73" s="27">
        <f>SUM(I74:I77)</f>
        <v>0</v>
      </c>
      <c r="J73" s="28">
        <f>SUM(J74:J77)</f>
        <v>0</v>
      </c>
    </row>
    <row r="74" spans="1:10" ht="49.5" customHeight="1">
      <c r="A74" s="30" t="s">
        <v>154</v>
      </c>
      <c r="B74" s="31" t="s">
        <v>96</v>
      </c>
      <c r="C74" s="31" t="s">
        <v>139</v>
      </c>
      <c r="D74" s="7" t="s">
        <v>155</v>
      </c>
      <c r="E74" s="7" t="s">
        <v>156</v>
      </c>
      <c r="F74" s="27">
        <f>SUM(G74:J74)</f>
        <v>28</v>
      </c>
      <c r="G74" s="39">
        <v>28</v>
      </c>
      <c r="H74" s="39"/>
      <c r="I74" s="27"/>
      <c r="J74" s="28"/>
    </row>
    <row r="75" spans="1:10" ht="39.75" customHeight="1">
      <c r="A75" s="33" t="s">
        <v>18</v>
      </c>
      <c r="B75" s="21" t="s">
        <v>16</v>
      </c>
      <c r="C75" s="21" t="s">
        <v>13</v>
      </c>
      <c r="D75" s="7" t="s">
        <v>157</v>
      </c>
      <c r="E75" s="6" t="s">
        <v>158</v>
      </c>
      <c r="F75" s="27">
        <f>SUM(G75:J75)</f>
        <v>40</v>
      </c>
      <c r="G75" s="39">
        <v>40</v>
      </c>
      <c r="H75" s="39"/>
      <c r="I75" s="27"/>
      <c r="J75" s="28"/>
    </row>
    <row r="76" spans="1:10" ht="33.75" customHeight="1">
      <c r="A76" s="30" t="s">
        <v>154</v>
      </c>
      <c r="B76" s="31" t="s">
        <v>96</v>
      </c>
      <c r="C76" s="31" t="s">
        <v>139</v>
      </c>
      <c r="D76" s="7" t="s">
        <v>159</v>
      </c>
      <c r="E76" s="7" t="s">
        <v>160</v>
      </c>
      <c r="F76" s="27">
        <f>SUM(G76:J76)</f>
        <v>30</v>
      </c>
      <c r="G76" s="39">
        <v>30</v>
      </c>
      <c r="H76" s="39"/>
      <c r="I76" s="27"/>
      <c r="J76" s="28"/>
    </row>
    <row r="77" spans="1:10" ht="36" customHeight="1">
      <c r="A77" s="33" t="s">
        <v>18</v>
      </c>
      <c r="B77" s="21" t="s">
        <v>16</v>
      </c>
      <c r="C77" s="21" t="s">
        <v>13</v>
      </c>
      <c r="D77" s="7" t="s">
        <v>161</v>
      </c>
      <c r="E77" s="6" t="s">
        <v>162</v>
      </c>
      <c r="F77" s="27">
        <f>SUM(G77:J77)</f>
        <v>15</v>
      </c>
      <c r="G77" s="39">
        <v>15</v>
      </c>
      <c r="H77" s="39"/>
      <c r="I77" s="27"/>
      <c r="J77" s="28"/>
    </row>
    <row r="78" spans="1:10" ht="20.25" customHeight="1">
      <c r="A78" s="33"/>
      <c r="B78" s="21"/>
      <c r="C78" s="21"/>
      <c r="D78" s="24" t="s">
        <v>163</v>
      </c>
      <c r="E78" s="6"/>
      <c r="F78" s="27">
        <f>SUM(F80:F81)</f>
        <v>360</v>
      </c>
      <c r="G78" s="27">
        <f>SUM(G80:G81)</f>
        <v>360</v>
      </c>
      <c r="H78" s="27"/>
      <c r="I78" s="27">
        <f>SUM(I80:I81)</f>
        <v>0</v>
      </c>
      <c r="J78" s="28">
        <f>SUM(J80:J81)</f>
        <v>0</v>
      </c>
    </row>
    <row r="79" spans="1:10" ht="30.75" customHeight="1">
      <c r="A79" s="43" t="s">
        <v>94</v>
      </c>
      <c r="B79" s="42" t="s">
        <v>124</v>
      </c>
      <c r="C79" s="42" t="s">
        <v>96</v>
      </c>
      <c r="D79" s="7" t="s">
        <v>164</v>
      </c>
      <c r="E79" s="10" t="s">
        <v>165</v>
      </c>
      <c r="F79" s="27">
        <f>SUM(G79:J79)</f>
        <v>250</v>
      </c>
      <c r="G79" s="35">
        <v>250</v>
      </c>
      <c r="H79" s="35"/>
      <c r="I79" s="27"/>
      <c r="J79" s="28"/>
    </row>
    <row r="80" spans="1:10" ht="48">
      <c r="A80" s="33" t="s">
        <v>12</v>
      </c>
      <c r="B80" s="21" t="s">
        <v>124</v>
      </c>
      <c r="C80" s="21" t="s">
        <v>71</v>
      </c>
      <c r="D80" s="7" t="s">
        <v>166</v>
      </c>
      <c r="E80" s="7" t="s">
        <v>318</v>
      </c>
      <c r="F80" s="27">
        <f>SUM(G80:J80)</f>
        <v>300</v>
      </c>
      <c r="G80" s="34">
        <v>300</v>
      </c>
      <c r="H80" s="34"/>
      <c r="I80" s="27"/>
      <c r="J80" s="28"/>
    </row>
    <row r="81" spans="1:10" ht="39" customHeight="1">
      <c r="A81" s="33" t="s">
        <v>12</v>
      </c>
      <c r="B81" s="21" t="s">
        <v>9</v>
      </c>
      <c r="C81" s="21" t="s">
        <v>15</v>
      </c>
      <c r="D81" s="7" t="s">
        <v>167</v>
      </c>
      <c r="E81" s="7" t="s">
        <v>168</v>
      </c>
      <c r="F81" s="27">
        <f>SUM(G81:J81)</f>
        <v>60</v>
      </c>
      <c r="G81" s="34">
        <v>60</v>
      </c>
      <c r="H81" s="34"/>
      <c r="I81" s="27"/>
      <c r="J81" s="28"/>
    </row>
    <row r="82" spans="1:10" ht="16.5" customHeight="1">
      <c r="A82" s="33"/>
      <c r="B82" s="21"/>
      <c r="C82" s="21"/>
      <c r="D82" s="24" t="s">
        <v>169</v>
      </c>
      <c r="E82" s="6"/>
      <c r="F82" s="27">
        <f>SUM(F83:F84)</f>
        <v>11</v>
      </c>
      <c r="G82" s="27">
        <f>SUM(G83:G84)</f>
        <v>11</v>
      </c>
      <c r="H82" s="27"/>
      <c r="I82" s="27">
        <f>SUM(I83:I83)</f>
        <v>0</v>
      </c>
      <c r="J82" s="28">
        <f>SUM(J83:J83)</f>
        <v>0</v>
      </c>
    </row>
    <row r="83" spans="1:10" ht="21" customHeight="1">
      <c r="A83" s="33" t="s">
        <v>94</v>
      </c>
      <c r="B83" s="21" t="s">
        <v>170</v>
      </c>
      <c r="C83" s="21" t="s">
        <v>71</v>
      </c>
      <c r="D83" s="7" t="s">
        <v>171</v>
      </c>
      <c r="E83" s="6" t="s">
        <v>172</v>
      </c>
      <c r="F83" s="27">
        <f>SUM(G83:J83)</f>
        <v>6</v>
      </c>
      <c r="G83" s="27">
        <v>6</v>
      </c>
      <c r="H83" s="27"/>
      <c r="I83" s="27"/>
      <c r="J83" s="28"/>
    </row>
    <row r="84" spans="1:10" ht="21" customHeight="1">
      <c r="A84" s="33" t="s">
        <v>94</v>
      </c>
      <c r="B84" s="21" t="s">
        <v>170</v>
      </c>
      <c r="C84" s="21" t="s">
        <v>71</v>
      </c>
      <c r="D84" s="7" t="s">
        <v>173</v>
      </c>
      <c r="E84" s="7" t="s">
        <v>174</v>
      </c>
      <c r="F84" s="27">
        <f>SUM(G84:J84)</f>
        <v>5</v>
      </c>
      <c r="G84" s="27">
        <v>5</v>
      </c>
      <c r="H84" s="27"/>
      <c r="I84" s="27"/>
      <c r="J84" s="28"/>
    </row>
    <row r="85" spans="1:10" ht="16.5" customHeight="1">
      <c r="A85" s="33"/>
      <c r="B85" s="21"/>
      <c r="C85" s="21"/>
      <c r="D85" s="24" t="s">
        <v>175</v>
      </c>
      <c r="E85" s="6"/>
      <c r="F85" s="27">
        <f>SUM(F86:F87)</f>
        <v>299</v>
      </c>
      <c r="G85" s="27">
        <f>SUM(G86:G87)</f>
        <v>299</v>
      </c>
      <c r="H85" s="27"/>
      <c r="I85" s="27">
        <f>SUM(I86:I86)</f>
        <v>0</v>
      </c>
      <c r="J85" s="28">
        <f>SUM(J86:J86)</f>
        <v>0</v>
      </c>
    </row>
    <row r="86" spans="1:10" ht="28.5" customHeight="1">
      <c r="A86" s="33" t="s">
        <v>94</v>
      </c>
      <c r="B86" s="21" t="s">
        <v>176</v>
      </c>
      <c r="C86" s="21" t="s">
        <v>109</v>
      </c>
      <c r="D86" s="7" t="s">
        <v>177</v>
      </c>
      <c r="E86" s="6" t="s">
        <v>178</v>
      </c>
      <c r="F86" s="27">
        <f>SUM(G86:J86)</f>
        <v>240</v>
      </c>
      <c r="G86" s="27">
        <v>240</v>
      </c>
      <c r="H86" s="27"/>
      <c r="I86" s="27"/>
      <c r="J86" s="28"/>
    </row>
    <row r="87" spans="1:10" ht="27.75" customHeight="1">
      <c r="A87" s="33" t="s">
        <v>94</v>
      </c>
      <c r="B87" s="21" t="s">
        <v>176</v>
      </c>
      <c r="C87" s="21" t="s">
        <v>109</v>
      </c>
      <c r="D87" s="7" t="s">
        <v>179</v>
      </c>
      <c r="E87" s="7" t="s">
        <v>180</v>
      </c>
      <c r="F87" s="27">
        <f>SUM(G87:J87)</f>
        <v>59</v>
      </c>
      <c r="G87" s="27">
        <v>59</v>
      </c>
      <c r="H87" s="27"/>
      <c r="I87" s="27"/>
      <c r="J87" s="28"/>
    </row>
    <row r="88" spans="1:10" ht="20.25" customHeight="1">
      <c r="A88" s="33"/>
      <c r="B88" s="21"/>
      <c r="C88" s="21"/>
      <c r="D88" s="24" t="s">
        <v>181</v>
      </c>
      <c r="E88" s="6"/>
      <c r="F88" s="27">
        <f>SUM(F89:F99)</f>
        <v>707.648</v>
      </c>
      <c r="G88" s="27">
        <f>SUM(G89:G99)</f>
        <v>707.648</v>
      </c>
      <c r="H88" s="27"/>
      <c r="I88" s="27">
        <f>SUM(I89:I98)</f>
        <v>0</v>
      </c>
      <c r="J88" s="28">
        <f>SUM(J89:J98)</f>
        <v>0</v>
      </c>
    </row>
    <row r="89" spans="1:10" ht="24" customHeight="1">
      <c r="A89" s="33" t="s">
        <v>94</v>
      </c>
      <c r="B89" s="21" t="s">
        <v>124</v>
      </c>
      <c r="C89" s="42" t="s">
        <v>71</v>
      </c>
      <c r="D89" s="7" t="s">
        <v>182</v>
      </c>
      <c r="E89" s="7" t="s">
        <v>48</v>
      </c>
      <c r="F89" s="27">
        <f aca="true" t="shared" si="1" ref="F89:F103">SUM(G89:J89)</f>
        <v>76.608</v>
      </c>
      <c r="G89" s="34">
        <v>76.608</v>
      </c>
      <c r="H89" s="34"/>
      <c r="I89" s="27"/>
      <c r="J89" s="28"/>
    </row>
    <row r="90" spans="1:10" ht="18" customHeight="1">
      <c r="A90" s="33" t="s">
        <v>183</v>
      </c>
      <c r="B90" s="21" t="s">
        <v>96</v>
      </c>
      <c r="C90" s="42" t="s">
        <v>139</v>
      </c>
      <c r="D90" s="7" t="s">
        <v>184</v>
      </c>
      <c r="E90" s="7" t="s">
        <v>49</v>
      </c>
      <c r="F90" s="27">
        <f t="shared" si="1"/>
        <v>8.04</v>
      </c>
      <c r="G90" s="34">
        <v>8.04</v>
      </c>
      <c r="H90" s="34"/>
      <c r="I90" s="27"/>
      <c r="J90" s="28"/>
    </row>
    <row r="91" spans="1:10" ht="18" customHeight="1">
      <c r="A91" s="33" t="s">
        <v>185</v>
      </c>
      <c r="B91" s="21" t="s">
        <v>137</v>
      </c>
      <c r="C91" s="21" t="s">
        <v>71</v>
      </c>
      <c r="D91" s="7" t="s">
        <v>186</v>
      </c>
      <c r="E91" s="7" t="s">
        <v>50</v>
      </c>
      <c r="F91" s="27">
        <f t="shared" si="1"/>
        <v>15</v>
      </c>
      <c r="G91" s="34">
        <v>15</v>
      </c>
      <c r="H91" s="34"/>
      <c r="I91" s="27"/>
      <c r="J91" s="28"/>
    </row>
    <row r="92" spans="1:10" ht="24" customHeight="1">
      <c r="A92" s="33" t="s">
        <v>187</v>
      </c>
      <c r="B92" s="21" t="s">
        <v>102</v>
      </c>
      <c r="C92" s="21" t="s">
        <v>109</v>
      </c>
      <c r="D92" s="7" t="s">
        <v>188</v>
      </c>
      <c r="E92" s="7" t="s">
        <v>51</v>
      </c>
      <c r="F92" s="27">
        <f t="shared" si="1"/>
        <v>40</v>
      </c>
      <c r="G92" s="34">
        <v>40</v>
      </c>
      <c r="H92" s="34"/>
      <c r="I92" s="27"/>
      <c r="J92" s="28"/>
    </row>
    <row r="93" spans="1:10" ht="17.25" customHeight="1">
      <c r="A93" s="33" t="s">
        <v>185</v>
      </c>
      <c r="B93" s="21" t="s">
        <v>137</v>
      </c>
      <c r="C93" s="21" t="s">
        <v>71</v>
      </c>
      <c r="D93" s="7" t="s">
        <v>189</v>
      </c>
      <c r="E93" s="7" t="s">
        <v>190</v>
      </c>
      <c r="F93" s="27">
        <f t="shared" si="1"/>
        <v>33</v>
      </c>
      <c r="G93" s="34">
        <v>33</v>
      </c>
      <c r="H93" s="34"/>
      <c r="I93" s="27"/>
      <c r="J93" s="28"/>
    </row>
    <row r="94" spans="1:10" ht="23.25" customHeight="1">
      <c r="A94" s="33" t="s">
        <v>183</v>
      </c>
      <c r="B94" s="21" t="s">
        <v>96</v>
      </c>
      <c r="C94" s="21" t="s">
        <v>139</v>
      </c>
      <c r="D94" s="7" t="s">
        <v>191</v>
      </c>
      <c r="E94" s="7" t="s">
        <v>191</v>
      </c>
      <c r="F94" s="27">
        <f t="shared" si="1"/>
        <v>6</v>
      </c>
      <c r="G94" s="34">
        <v>6</v>
      </c>
      <c r="H94" s="34"/>
      <c r="I94" s="27"/>
      <c r="J94" s="28"/>
    </row>
    <row r="95" spans="1:10" ht="23.25" customHeight="1">
      <c r="A95" s="33" t="s">
        <v>101</v>
      </c>
      <c r="B95" s="21" t="s">
        <v>102</v>
      </c>
      <c r="C95" s="42" t="s">
        <v>95</v>
      </c>
      <c r="D95" s="7" t="s">
        <v>192</v>
      </c>
      <c r="E95" s="7" t="s">
        <v>52</v>
      </c>
      <c r="F95" s="27">
        <f t="shared" si="1"/>
        <v>50</v>
      </c>
      <c r="G95" s="34">
        <v>50</v>
      </c>
      <c r="H95" s="34"/>
      <c r="I95" s="27"/>
      <c r="J95" s="28"/>
    </row>
    <row r="96" spans="1:10" ht="28.5" customHeight="1">
      <c r="A96" s="33" t="s">
        <v>101</v>
      </c>
      <c r="B96" s="21" t="s">
        <v>139</v>
      </c>
      <c r="C96" s="42" t="s">
        <v>102</v>
      </c>
      <c r="D96" s="7" t="s">
        <v>193</v>
      </c>
      <c r="E96" s="7" t="s">
        <v>194</v>
      </c>
      <c r="F96" s="27">
        <f t="shared" si="1"/>
        <v>150</v>
      </c>
      <c r="G96" s="34">
        <v>150</v>
      </c>
      <c r="H96" s="34"/>
      <c r="I96" s="27"/>
      <c r="J96" s="28"/>
    </row>
    <row r="97" spans="1:10" ht="25.5" customHeight="1">
      <c r="A97" s="33" t="s">
        <v>101</v>
      </c>
      <c r="B97" s="21" t="s">
        <v>102</v>
      </c>
      <c r="C97" s="42" t="s">
        <v>95</v>
      </c>
      <c r="D97" s="7" t="s">
        <v>195</v>
      </c>
      <c r="E97" s="6" t="s">
        <v>196</v>
      </c>
      <c r="F97" s="27">
        <f t="shared" si="1"/>
        <v>20</v>
      </c>
      <c r="G97" s="27">
        <v>20</v>
      </c>
      <c r="H97" s="27"/>
      <c r="I97" s="27"/>
      <c r="J97" s="28"/>
    </row>
    <row r="98" spans="1:10" ht="27" customHeight="1">
      <c r="A98" s="33" t="s">
        <v>94</v>
      </c>
      <c r="B98" s="21" t="s">
        <v>124</v>
      </c>
      <c r="C98" s="42" t="s">
        <v>71</v>
      </c>
      <c r="D98" s="7" t="s">
        <v>197</v>
      </c>
      <c r="E98" s="6" t="s">
        <v>53</v>
      </c>
      <c r="F98" s="27">
        <f t="shared" si="1"/>
        <v>9</v>
      </c>
      <c r="G98" s="27">
        <v>9</v>
      </c>
      <c r="H98" s="27"/>
      <c r="I98" s="27"/>
      <c r="J98" s="28"/>
    </row>
    <row r="99" spans="1:10" ht="45" customHeight="1">
      <c r="A99" s="30" t="s">
        <v>101</v>
      </c>
      <c r="B99" s="31" t="s">
        <v>102</v>
      </c>
      <c r="C99" s="31" t="s">
        <v>95</v>
      </c>
      <c r="D99" s="7" t="s">
        <v>198</v>
      </c>
      <c r="E99" s="6" t="s">
        <v>199</v>
      </c>
      <c r="F99" s="27">
        <f t="shared" si="1"/>
        <v>300</v>
      </c>
      <c r="G99" s="27">
        <v>300</v>
      </c>
      <c r="H99" s="27"/>
      <c r="I99" s="27"/>
      <c r="J99" s="28"/>
    </row>
    <row r="100" spans="1:10" ht="20.25" customHeight="1">
      <c r="A100" s="33" t="s">
        <v>94</v>
      </c>
      <c r="B100" s="21" t="s">
        <v>137</v>
      </c>
      <c r="C100" s="21" t="s">
        <v>71</v>
      </c>
      <c r="D100" s="24" t="s">
        <v>200</v>
      </c>
      <c r="E100" s="6" t="s">
        <v>201</v>
      </c>
      <c r="F100" s="27">
        <f t="shared" si="1"/>
        <v>1200</v>
      </c>
      <c r="G100" s="44">
        <v>1200</v>
      </c>
      <c r="H100" s="44"/>
      <c r="I100" s="27"/>
      <c r="J100" s="28"/>
    </row>
    <row r="101" spans="1:10" ht="20.25" customHeight="1">
      <c r="A101" s="33" t="s">
        <v>101</v>
      </c>
      <c r="B101" s="21" t="s">
        <v>202</v>
      </c>
      <c r="C101" s="21" t="s">
        <v>71</v>
      </c>
      <c r="D101" s="24" t="s">
        <v>203</v>
      </c>
      <c r="E101" s="6" t="s">
        <v>204</v>
      </c>
      <c r="F101" s="27">
        <f t="shared" si="1"/>
        <v>200</v>
      </c>
      <c r="G101" s="27"/>
      <c r="H101" s="27"/>
      <c r="I101" s="27">
        <v>200</v>
      </c>
      <c r="J101" s="28"/>
    </row>
    <row r="102" spans="1:10" ht="20.25" customHeight="1">
      <c r="A102" s="33">
        <v>214</v>
      </c>
      <c r="B102" s="21" t="s">
        <v>102</v>
      </c>
      <c r="C102" s="21">
        <v>12</v>
      </c>
      <c r="D102" s="24" t="s">
        <v>205</v>
      </c>
      <c r="E102" s="6" t="s">
        <v>206</v>
      </c>
      <c r="F102" s="27">
        <f t="shared" si="1"/>
        <v>200</v>
      </c>
      <c r="G102" s="27">
        <v>200</v>
      </c>
      <c r="H102" s="27"/>
      <c r="I102" s="35"/>
      <c r="J102" s="45"/>
    </row>
    <row r="103" spans="1:10" ht="20.25" customHeight="1">
      <c r="A103" s="33" t="s">
        <v>183</v>
      </c>
      <c r="B103" s="21" t="s">
        <v>134</v>
      </c>
      <c r="C103" s="21" t="s">
        <v>95</v>
      </c>
      <c r="D103" s="24" t="s">
        <v>207</v>
      </c>
      <c r="E103" s="6" t="s">
        <v>208</v>
      </c>
      <c r="F103" s="27">
        <f t="shared" si="1"/>
        <v>440</v>
      </c>
      <c r="G103" s="35">
        <v>440</v>
      </c>
      <c r="H103" s="35"/>
      <c r="I103" s="27"/>
      <c r="J103" s="28"/>
    </row>
    <row r="104" spans="1:10" ht="27" customHeight="1">
      <c r="A104" s="33"/>
      <c r="B104" s="21"/>
      <c r="C104" s="42"/>
      <c r="D104" s="29" t="s">
        <v>209</v>
      </c>
      <c r="E104" s="6"/>
      <c r="F104" s="27">
        <f>F105+F115</f>
        <v>1735.5</v>
      </c>
      <c r="G104" s="27">
        <f>G105+G115</f>
        <v>1735.5</v>
      </c>
      <c r="H104" s="27"/>
      <c r="I104" s="27">
        <f>I105+I115</f>
        <v>0</v>
      </c>
      <c r="J104" s="28">
        <f>J105+J115</f>
        <v>0</v>
      </c>
    </row>
    <row r="105" spans="1:10" ht="20.25" customHeight="1">
      <c r="A105" s="33"/>
      <c r="B105" s="21"/>
      <c r="C105" s="21"/>
      <c r="D105" s="24" t="s">
        <v>210</v>
      </c>
      <c r="E105" s="6"/>
      <c r="F105" s="27">
        <f>SUM(F106:F114)</f>
        <v>1199.5</v>
      </c>
      <c r="G105" s="27">
        <f>SUM(G106:G114)</f>
        <v>1199.5</v>
      </c>
      <c r="H105" s="27"/>
      <c r="I105" s="27">
        <f>SUM(I106:I113)</f>
        <v>0</v>
      </c>
      <c r="J105" s="28"/>
    </row>
    <row r="106" spans="1:10" ht="16.5" customHeight="1">
      <c r="A106" s="33" t="s">
        <v>211</v>
      </c>
      <c r="B106" s="21" t="s">
        <v>102</v>
      </c>
      <c r="C106" s="21" t="s">
        <v>124</v>
      </c>
      <c r="D106" s="7" t="s">
        <v>212</v>
      </c>
      <c r="E106" s="6" t="s">
        <v>213</v>
      </c>
      <c r="F106" s="27">
        <f aca="true" t="shared" si="2" ref="F106:F114">SUM(G106:J106)</f>
        <v>19</v>
      </c>
      <c r="G106" s="27">
        <v>19</v>
      </c>
      <c r="H106" s="27"/>
      <c r="I106" s="27"/>
      <c r="J106" s="28"/>
    </row>
    <row r="107" spans="1:10" ht="19.5" customHeight="1">
      <c r="A107" s="33" t="s">
        <v>211</v>
      </c>
      <c r="B107" s="21" t="s">
        <v>134</v>
      </c>
      <c r="C107" s="21" t="s">
        <v>102</v>
      </c>
      <c r="D107" s="7" t="s">
        <v>2</v>
      </c>
      <c r="E107" s="6" t="s">
        <v>214</v>
      </c>
      <c r="F107" s="27">
        <f t="shared" si="2"/>
        <v>11</v>
      </c>
      <c r="G107" s="27">
        <v>11</v>
      </c>
      <c r="H107" s="27"/>
      <c r="I107" s="27"/>
      <c r="J107" s="28"/>
    </row>
    <row r="108" spans="1:10" ht="23.25" customHeight="1">
      <c r="A108" s="33" t="s">
        <v>211</v>
      </c>
      <c r="B108" s="21" t="s">
        <v>134</v>
      </c>
      <c r="C108" s="21" t="s">
        <v>124</v>
      </c>
      <c r="D108" s="7" t="s">
        <v>215</v>
      </c>
      <c r="E108" s="6" t="s">
        <v>216</v>
      </c>
      <c r="F108" s="27">
        <f t="shared" si="2"/>
        <v>90.5</v>
      </c>
      <c r="G108" s="27">
        <v>90.5</v>
      </c>
      <c r="H108" s="27"/>
      <c r="I108" s="27"/>
      <c r="J108" s="28"/>
    </row>
    <row r="109" spans="1:10" ht="23.25" customHeight="1">
      <c r="A109" s="33" t="s">
        <v>211</v>
      </c>
      <c r="B109" s="21" t="s">
        <v>134</v>
      </c>
      <c r="C109" s="21" t="s">
        <v>134</v>
      </c>
      <c r="D109" s="7" t="s">
        <v>217</v>
      </c>
      <c r="E109" s="6" t="s">
        <v>216</v>
      </c>
      <c r="F109" s="27">
        <f t="shared" si="2"/>
        <v>90</v>
      </c>
      <c r="G109" s="27">
        <v>90</v>
      </c>
      <c r="H109" s="27"/>
      <c r="I109" s="27"/>
      <c r="J109" s="28"/>
    </row>
    <row r="110" spans="1:10" ht="23.25" customHeight="1">
      <c r="A110" s="33" t="s">
        <v>211</v>
      </c>
      <c r="B110" s="21" t="s">
        <v>134</v>
      </c>
      <c r="C110" s="21" t="s">
        <v>134</v>
      </c>
      <c r="D110" s="7" t="s">
        <v>218</v>
      </c>
      <c r="E110" s="6" t="s">
        <v>216</v>
      </c>
      <c r="F110" s="27">
        <f t="shared" si="2"/>
        <v>49</v>
      </c>
      <c r="G110" s="27">
        <v>49</v>
      </c>
      <c r="H110" s="27"/>
      <c r="I110" s="27"/>
      <c r="J110" s="28"/>
    </row>
    <row r="111" spans="1:10" ht="23.25" customHeight="1">
      <c r="A111" s="33" t="s">
        <v>211</v>
      </c>
      <c r="B111" s="21" t="s">
        <v>134</v>
      </c>
      <c r="C111" s="21" t="s">
        <v>134</v>
      </c>
      <c r="D111" s="7" t="s">
        <v>219</v>
      </c>
      <c r="E111" s="6" t="s">
        <v>216</v>
      </c>
      <c r="F111" s="27">
        <f t="shared" si="2"/>
        <v>51</v>
      </c>
      <c r="G111" s="27">
        <v>51</v>
      </c>
      <c r="H111" s="27"/>
      <c r="I111" s="27"/>
      <c r="J111" s="28"/>
    </row>
    <row r="112" spans="1:10" ht="23.25" customHeight="1">
      <c r="A112" s="33" t="s">
        <v>211</v>
      </c>
      <c r="B112" s="21" t="s">
        <v>134</v>
      </c>
      <c r="C112" s="21" t="s">
        <v>134</v>
      </c>
      <c r="D112" s="7" t="s">
        <v>220</v>
      </c>
      <c r="E112" s="6" t="s">
        <v>216</v>
      </c>
      <c r="F112" s="27">
        <f t="shared" si="2"/>
        <v>49</v>
      </c>
      <c r="G112" s="27">
        <v>49</v>
      </c>
      <c r="H112" s="27"/>
      <c r="I112" s="27"/>
      <c r="J112" s="28"/>
    </row>
    <row r="113" spans="1:10" ht="24" customHeight="1">
      <c r="A113" s="33" t="s">
        <v>211</v>
      </c>
      <c r="B113" s="21" t="s">
        <v>202</v>
      </c>
      <c r="C113" s="21" t="s">
        <v>95</v>
      </c>
      <c r="D113" s="7" t="s">
        <v>221</v>
      </c>
      <c r="E113" s="7" t="s">
        <v>54</v>
      </c>
      <c r="F113" s="27">
        <f t="shared" si="2"/>
        <v>340</v>
      </c>
      <c r="G113" s="27">
        <v>340</v>
      </c>
      <c r="H113" s="27"/>
      <c r="I113" s="27"/>
      <c r="J113" s="28"/>
    </row>
    <row r="114" spans="1:10" ht="24" customHeight="1">
      <c r="A114" s="33" t="s">
        <v>211</v>
      </c>
      <c r="B114" s="21" t="s">
        <v>202</v>
      </c>
      <c r="C114" s="21" t="s">
        <v>95</v>
      </c>
      <c r="D114" s="7" t="s">
        <v>222</v>
      </c>
      <c r="E114" s="7" t="s">
        <v>223</v>
      </c>
      <c r="F114" s="27">
        <f t="shared" si="2"/>
        <v>500</v>
      </c>
      <c r="G114" s="27">
        <v>500</v>
      </c>
      <c r="H114" s="27"/>
      <c r="I114" s="27"/>
      <c r="J114" s="28"/>
    </row>
    <row r="115" spans="1:10" ht="21.75" customHeight="1">
      <c r="A115" s="43"/>
      <c r="B115" s="42"/>
      <c r="C115" s="42"/>
      <c r="D115" s="46" t="s">
        <v>224</v>
      </c>
      <c r="E115" s="6"/>
      <c r="F115" s="27">
        <f>SUM(F116:F126)</f>
        <v>536</v>
      </c>
      <c r="G115" s="27">
        <f>SUM(G116:G126)</f>
        <v>536</v>
      </c>
      <c r="H115" s="27"/>
      <c r="I115" s="27">
        <f>SUM(I116:I126)</f>
        <v>0</v>
      </c>
      <c r="J115" s="28"/>
    </row>
    <row r="116" spans="1:10" ht="17.25" customHeight="1">
      <c r="A116" s="41">
        <v>208</v>
      </c>
      <c r="B116" s="42" t="s">
        <v>102</v>
      </c>
      <c r="C116" s="20">
        <v>99</v>
      </c>
      <c r="D116" s="7" t="s">
        <v>225</v>
      </c>
      <c r="E116" s="6" t="s">
        <v>226</v>
      </c>
      <c r="F116" s="27">
        <f>SUM(G116:J116)</f>
        <v>50</v>
      </c>
      <c r="G116" s="37">
        <v>50</v>
      </c>
      <c r="H116" s="37"/>
      <c r="I116" s="27"/>
      <c r="J116" s="28"/>
    </row>
    <row r="117" spans="1:10" s="8" customFormat="1" ht="48">
      <c r="A117" s="33" t="s">
        <v>121</v>
      </c>
      <c r="B117" s="21" t="s">
        <v>137</v>
      </c>
      <c r="C117" s="21" t="s">
        <v>95</v>
      </c>
      <c r="D117" s="7" t="s">
        <v>227</v>
      </c>
      <c r="E117" s="7" t="s">
        <v>42</v>
      </c>
      <c r="F117" s="27">
        <f>SUM(G117:J117)</f>
        <v>180</v>
      </c>
      <c r="G117" s="39">
        <v>180</v>
      </c>
      <c r="H117" s="39"/>
      <c r="I117" s="27"/>
      <c r="J117" s="28"/>
    </row>
    <row r="118" spans="1:10" ht="24" customHeight="1">
      <c r="A118" s="41">
        <v>210</v>
      </c>
      <c r="B118" s="42" t="s">
        <v>95</v>
      </c>
      <c r="C118" s="47" t="s">
        <v>109</v>
      </c>
      <c r="D118" s="7" t="s">
        <v>228</v>
      </c>
      <c r="E118" s="6" t="s">
        <v>229</v>
      </c>
      <c r="F118" s="27">
        <f aca="true" t="shared" si="3" ref="F118:F126">SUM(G118:J118)</f>
        <v>20</v>
      </c>
      <c r="G118" s="27">
        <v>20</v>
      </c>
      <c r="H118" s="27"/>
      <c r="I118" s="27"/>
      <c r="J118" s="28"/>
    </row>
    <row r="119" spans="1:10" ht="32.25" customHeight="1">
      <c r="A119" s="43" t="s">
        <v>121</v>
      </c>
      <c r="B119" s="42" t="s">
        <v>124</v>
      </c>
      <c r="C119" s="47" t="s">
        <v>71</v>
      </c>
      <c r="D119" s="7" t="s">
        <v>230</v>
      </c>
      <c r="E119" s="6" t="s">
        <v>231</v>
      </c>
      <c r="F119" s="27">
        <f t="shared" si="3"/>
        <v>90</v>
      </c>
      <c r="G119" s="35">
        <v>90</v>
      </c>
      <c r="H119" s="35"/>
      <c r="I119" s="27"/>
      <c r="J119" s="28"/>
    </row>
    <row r="120" spans="1:10" ht="25.5" customHeight="1">
      <c r="A120" s="41">
        <v>208</v>
      </c>
      <c r="B120" s="42" t="s">
        <v>124</v>
      </c>
      <c r="C120" s="47" t="s">
        <v>71</v>
      </c>
      <c r="D120" s="7" t="s">
        <v>232</v>
      </c>
      <c r="E120" s="6" t="s">
        <v>233</v>
      </c>
      <c r="F120" s="27">
        <f t="shared" si="3"/>
        <v>50</v>
      </c>
      <c r="G120" s="35">
        <v>50</v>
      </c>
      <c r="H120" s="35"/>
      <c r="I120" s="27"/>
      <c r="J120" s="28"/>
    </row>
    <row r="121" spans="1:10" ht="36" customHeight="1">
      <c r="A121" s="30" t="s">
        <v>121</v>
      </c>
      <c r="B121" s="42" t="s">
        <v>137</v>
      </c>
      <c r="C121" s="42" t="s">
        <v>139</v>
      </c>
      <c r="D121" s="7" t="s">
        <v>234</v>
      </c>
      <c r="E121" s="7" t="s">
        <v>55</v>
      </c>
      <c r="F121" s="27">
        <f t="shared" si="3"/>
        <v>24</v>
      </c>
      <c r="G121" s="35">
        <v>24</v>
      </c>
      <c r="H121" s="35"/>
      <c r="I121" s="27"/>
      <c r="J121" s="28"/>
    </row>
    <row r="122" spans="1:10" ht="19.5" customHeight="1">
      <c r="A122" s="30" t="s">
        <v>121</v>
      </c>
      <c r="B122" s="42" t="s">
        <v>109</v>
      </c>
      <c r="C122" s="42" t="s">
        <v>102</v>
      </c>
      <c r="D122" s="7" t="s">
        <v>235</v>
      </c>
      <c r="E122" s="7" t="s">
        <v>56</v>
      </c>
      <c r="F122" s="27">
        <f t="shared" si="3"/>
        <v>3</v>
      </c>
      <c r="G122" s="35">
        <v>3</v>
      </c>
      <c r="H122" s="35"/>
      <c r="I122" s="27"/>
      <c r="J122" s="28"/>
    </row>
    <row r="123" spans="1:10" ht="48">
      <c r="A123" s="30" t="s">
        <v>58</v>
      </c>
      <c r="B123" s="42" t="s">
        <v>109</v>
      </c>
      <c r="C123" s="42" t="s">
        <v>139</v>
      </c>
      <c r="D123" s="7" t="s">
        <v>236</v>
      </c>
      <c r="E123" s="7" t="s">
        <v>237</v>
      </c>
      <c r="F123" s="27">
        <f t="shared" si="3"/>
        <v>60</v>
      </c>
      <c r="G123" s="35">
        <v>60</v>
      </c>
      <c r="H123" s="35"/>
      <c r="I123" s="27"/>
      <c r="J123" s="28"/>
    </row>
    <row r="124" spans="1:10" ht="19.5" customHeight="1">
      <c r="A124" s="30" t="s">
        <v>58</v>
      </c>
      <c r="B124" s="42" t="s">
        <v>238</v>
      </c>
      <c r="C124" s="42" t="s">
        <v>102</v>
      </c>
      <c r="D124" s="7" t="s">
        <v>239</v>
      </c>
      <c r="E124" s="7" t="s">
        <v>240</v>
      </c>
      <c r="F124" s="27">
        <f t="shared" si="3"/>
        <v>18</v>
      </c>
      <c r="G124" s="35">
        <v>18</v>
      </c>
      <c r="H124" s="35"/>
      <c r="I124" s="27"/>
      <c r="J124" s="28"/>
    </row>
    <row r="125" spans="1:10" ht="19.5" customHeight="1">
      <c r="A125" s="30" t="s">
        <v>58</v>
      </c>
      <c r="B125" s="42" t="s">
        <v>241</v>
      </c>
      <c r="C125" s="42" t="s">
        <v>134</v>
      </c>
      <c r="D125" s="7" t="s">
        <v>242</v>
      </c>
      <c r="E125" s="7" t="s">
        <v>243</v>
      </c>
      <c r="F125" s="27">
        <f t="shared" si="3"/>
        <v>11</v>
      </c>
      <c r="G125" s="35">
        <v>11</v>
      </c>
      <c r="H125" s="35"/>
      <c r="I125" s="27"/>
      <c r="J125" s="28"/>
    </row>
    <row r="126" spans="1:10" ht="19.5" customHeight="1">
      <c r="A126" s="30" t="s">
        <v>185</v>
      </c>
      <c r="B126" s="42" t="s">
        <v>139</v>
      </c>
      <c r="C126" s="42" t="s">
        <v>202</v>
      </c>
      <c r="D126" s="7" t="s">
        <v>244</v>
      </c>
      <c r="E126" s="7" t="s">
        <v>245</v>
      </c>
      <c r="F126" s="27">
        <f t="shared" si="3"/>
        <v>30</v>
      </c>
      <c r="G126" s="35">
        <v>30</v>
      </c>
      <c r="H126" s="35"/>
      <c r="I126" s="27"/>
      <c r="J126" s="28"/>
    </row>
    <row r="127" spans="1:10" ht="21.75" customHeight="1">
      <c r="A127" s="33"/>
      <c r="B127" s="21"/>
      <c r="C127" s="21"/>
      <c r="D127" s="29" t="s">
        <v>246</v>
      </c>
      <c r="E127" s="6"/>
      <c r="F127" s="35">
        <f>SUM(F128:F132)</f>
        <v>2800</v>
      </c>
      <c r="G127" s="35">
        <f>SUM(G128:G132)</f>
        <v>2800</v>
      </c>
      <c r="H127" s="35">
        <f>SUM(H128:H132)</f>
        <v>0</v>
      </c>
      <c r="I127" s="35">
        <f>SUM(I128:I132)</f>
        <v>0</v>
      </c>
      <c r="J127" s="45">
        <f>SUM(J128:J132)</f>
        <v>0</v>
      </c>
    </row>
    <row r="128" spans="1:10" ht="48">
      <c r="A128" s="33" t="s">
        <v>183</v>
      </c>
      <c r="B128" s="21" t="s">
        <v>102</v>
      </c>
      <c r="C128" s="21" t="s">
        <v>124</v>
      </c>
      <c r="D128" s="7" t="s">
        <v>247</v>
      </c>
      <c r="E128" s="7" t="s">
        <v>248</v>
      </c>
      <c r="F128" s="27">
        <f>SUM(G128:J128)</f>
        <v>324</v>
      </c>
      <c r="G128" s="34">
        <v>324</v>
      </c>
      <c r="H128" s="34"/>
      <c r="I128" s="27"/>
      <c r="J128" s="28"/>
    </row>
    <row r="129" spans="1:10" ht="36">
      <c r="A129" s="33" t="s">
        <v>183</v>
      </c>
      <c r="B129" s="21" t="s">
        <v>102</v>
      </c>
      <c r="C129" s="21" t="s">
        <v>124</v>
      </c>
      <c r="D129" s="7" t="s">
        <v>249</v>
      </c>
      <c r="E129" s="7" t="s">
        <v>29</v>
      </c>
      <c r="F129" s="27">
        <f>SUM(G129:J129)</f>
        <v>247</v>
      </c>
      <c r="G129" s="34">
        <v>247</v>
      </c>
      <c r="H129" s="34"/>
      <c r="I129" s="27"/>
      <c r="J129" s="28"/>
    </row>
    <row r="130" spans="1:10" ht="61.5" customHeight="1">
      <c r="A130" s="33" t="s">
        <v>183</v>
      </c>
      <c r="B130" s="21" t="s">
        <v>102</v>
      </c>
      <c r="C130" s="21" t="s">
        <v>124</v>
      </c>
      <c r="D130" s="7" t="s">
        <v>250</v>
      </c>
      <c r="E130" s="7" t="s">
        <v>251</v>
      </c>
      <c r="F130" s="27">
        <f>SUM(G130:J130)</f>
        <v>429</v>
      </c>
      <c r="G130" s="34">
        <v>429</v>
      </c>
      <c r="H130" s="34"/>
      <c r="I130" s="27"/>
      <c r="J130" s="28"/>
    </row>
    <row r="131" spans="1:10" ht="28.5" customHeight="1">
      <c r="A131" s="43" t="s">
        <v>111</v>
      </c>
      <c r="B131" s="42" t="s">
        <v>124</v>
      </c>
      <c r="C131" s="42" t="s">
        <v>137</v>
      </c>
      <c r="D131" s="10" t="s">
        <v>252</v>
      </c>
      <c r="E131" s="6" t="s">
        <v>253</v>
      </c>
      <c r="F131" s="27">
        <f>SUM(G131:J131)</f>
        <v>800</v>
      </c>
      <c r="G131" s="35">
        <v>800</v>
      </c>
      <c r="H131" s="34"/>
      <c r="I131" s="27"/>
      <c r="J131" s="28"/>
    </row>
    <row r="132" spans="1:10" ht="37.5" customHeight="1">
      <c r="A132" s="43" t="s">
        <v>111</v>
      </c>
      <c r="B132" s="42" t="s">
        <v>124</v>
      </c>
      <c r="C132" s="42" t="s">
        <v>137</v>
      </c>
      <c r="D132" s="10" t="s">
        <v>254</v>
      </c>
      <c r="E132" s="6"/>
      <c r="F132" s="27">
        <f>SUM(G132:J132)</f>
        <v>1000</v>
      </c>
      <c r="G132" s="35">
        <v>1000</v>
      </c>
      <c r="H132" s="34"/>
      <c r="I132" s="27"/>
      <c r="J132" s="28"/>
    </row>
    <row r="133" spans="1:10" ht="24.75" customHeight="1">
      <c r="A133" s="43"/>
      <c r="B133" s="42"/>
      <c r="C133" s="42"/>
      <c r="D133" s="29" t="s">
        <v>255</v>
      </c>
      <c r="E133" s="6"/>
      <c r="F133" s="27">
        <f>SUM(F134:F134)</f>
        <v>500</v>
      </c>
      <c r="G133" s="27">
        <f>SUM(G134:G134)</f>
        <v>500</v>
      </c>
      <c r="H133" s="27"/>
      <c r="I133" s="27"/>
      <c r="J133" s="28"/>
    </row>
    <row r="134" spans="1:10" ht="21.75" customHeight="1">
      <c r="A134" s="43" t="s">
        <v>256</v>
      </c>
      <c r="B134" s="42" t="s">
        <v>95</v>
      </c>
      <c r="C134" s="42" t="s">
        <v>134</v>
      </c>
      <c r="D134" s="7" t="s">
        <v>257</v>
      </c>
      <c r="E134" s="6"/>
      <c r="F134" s="27">
        <f>SUM(G134:J134)</f>
        <v>500</v>
      </c>
      <c r="G134" s="27">
        <v>500</v>
      </c>
      <c r="H134" s="27"/>
      <c r="I134" s="27"/>
      <c r="J134" s="28"/>
    </row>
    <row r="135" spans="1:10" ht="28.5" customHeight="1">
      <c r="A135" s="43"/>
      <c r="B135" s="42"/>
      <c r="C135" s="42"/>
      <c r="D135" s="29" t="s">
        <v>258</v>
      </c>
      <c r="E135" s="6"/>
      <c r="F135" s="35">
        <f>SUM(F136:F138)</f>
        <v>24541</v>
      </c>
      <c r="G135" s="35">
        <f>SUM(G136:G138)</f>
        <v>13364</v>
      </c>
      <c r="H135" s="35"/>
      <c r="I135" s="35">
        <f>SUM(I136:I138)</f>
        <v>0</v>
      </c>
      <c r="J135" s="45">
        <f>SUM(J136:J138)</f>
        <v>11177</v>
      </c>
    </row>
    <row r="136" spans="1:10" ht="50.25" customHeight="1">
      <c r="A136" s="30" t="s">
        <v>259</v>
      </c>
      <c r="B136" s="31" t="s">
        <v>124</v>
      </c>
      <c r="C136" s="31" t="s">
        <v>102</v>
      </c>
      <c r="D136" s="7" t="s">
        <v>260</v>
      </c>
      <c r="E136" s="6" t="s">
        <v>28</v>
      </c>
      <c r="F136" s="27">
        <f>SUM(G136:J136)</f>
        <v>5584</v>
      </c>
      <c r="G136" s="27">
        <v>5584</v>
      </c>
      <c r="H136" s="27"/>
      <c r="I136" s="27"/>
      <c r="J136" s="48"/>
    </row>
    <row r="137" spans="1:10" ht="33" customHeight="1">
      <c r="A137" s="43" t="s">
        <v>101</v>
      </c>
      <c r="B137" s="42" t="s">
        <v>124</v>
      </c>
      <c r="C137" s="42" t="s">
        <v>71</v>
      </c>
      <c r="D137" s="7" t="s">
        <v>261</v>
      </c>
      <c r="E137" s="6" t="s">
        <v>262</v>
      </c>
      <c r="F137" s="27">
        <f>SUM(G137:J137)</f>
        <v>11177</v>
      </c>
      <c r="G137" s="44"/>
      <c r="H137" s="44"/>
      <c r="I137" s="27"/>
      <c r="J137" s="28">
        <v>11177</v>
      </c>
    </row>
    <row r="138" spans="1:10" ht="60.75" customHeight="1">
      <c r="A138" s="30" t="s">
        <v>259</v>
      </c>
      <c r="B138" s="31" t="s">
        <v>124</v>
      </c>
      <c r="C138" s="31" t="s">
        <v>95</v>
      </c>
      <c r="D138" s="7" t="s">
        <v>263</v>
      </c>
      <c r="E138" s="7" t="s">
        <v>264</v>
      </c>
      <c r="F138" s="27">
        <f>SUM(G138:J138)</f>
        <v>7780</v>
      </c>
      <c r="G138" s="34">
        <v>7780</v>
      </c>
      <c r="H138" s="34"/>
      <c r="I138" s="27"/>
      <c r="J138" s="28"/>
    </row>
    <row r="139" spans="1:10" ht="26.25" customHeight="1">
      <c r="A139" s="43"/>
      <c r="B139" s="42"/>
      <c r="C139" s="42"/>
      <c r="D139" s="29" t="s">
        <v>265</v>
      </c>
      <c r="E139" s="6"/>
      <c r="F139" s="35">
        <f>SUM(F140:F143)</f>
        <v>46072</v>
      </c>
      <c r="G139" s="35">
        <f>SUM(G140:G143)</f>
        <v>3729</v>
      </c>
      <c r="H139" s="35"/>
      <c r="I139" s="35">
        <f>SUM(I140:I143)</f>
        <v>27105</v>
      </c>
      <c r="J139" s="45">
        <f>SUM(J140:J143)</f>
        <v>15238</v>
      </c>
    </row>
    <row r="140" spans="1:10" ht="24.75" customHeight="1">
      <c r="A140" s="43" t="s">
        <v>101</v>
      </c>
      <c r="B140" s="42" t="s">
        <v>109</v>
      </c>
      <c r="C140" s="42" t="s">
        <v>102</v>
      </c>
      <c r="D140" s="10" t="s">
        <v>266</v>
      </c>
      <c r="E140" s="6" t="s">
        <v>267</v>
      </c>
      <c r="F140" s="27">
        <f>SUM(G140:J140)</f>
        <v>23187</v>
      </c>
      <c r="G140" s="35">
        <v>267</v>
      </c>
      <c r="H140" s="35"/>
      <c r="I140" s="27">
        <v>15920</v>
      </c>
      <c r="J140" s="28">
        <v>7000</v>
      </c>
    </row>
    <row r="141" spans="1:10" s="14" customFormat="1" ht="36.75" customHeight="1">
      <c r="A141" s="49" t="s">
        <v>101</v>
      </c>
      <c r="B141" s="50" t="s">
        <v>109</v>
      </c>
      <c r="C141" s="50" t="s">
        <v>102</v>
      </c>
      <c r="D141" s="51" t="s">
        <v>268</v>
      </c>
      <c r="E141" s="51" t="s">
        <v>269</v>
      </c>
      <c r="F141" s="27">
        <f>SUM(G141:J141)</f>
        <v>9200</v>
      </c>
      <c r="G141" s="35"/>
      <c r="H141" s="35"/>
      <c r="I141" s="27">
        <v>9200</v>
      </c>
      <c r="J141" s="28"/>
    </row>
    <row r="142" spans="1:10" s="14" customFormat="1" ht="26.25" customHeight="1">
      <c r="A142" s="49" t="s">
        <v>270</v>
      </c>
      <c r="B142" s="50" t="s">
        <v>271</v>
      </c>
      <c r="C142" s="50" t="s">
        <v>272</v>
      </c>
      <c r="D142" s="51" t="s">
        <v>273</v>
      </c>
      <c r="E142" s="51" t="s">
        <v>274</v>
      </c>
      <c r="F142" s="27">
        <f>SUM(G142:J142)</f>
        <v>1985</v>
      </c>
      <c r="G142" s="35"/>
      <c r="H142" s="35"/>
      <c r="I142" s="27">
        <v>1985</v>
      </c>
      <c r="J142" s="28"/>
    </row>
    <row r="143" spans="1:10" ht="27" customHeight="1">
      <c r="A143" s="43" t="s">
        <v>270</v>
      </c>
      <c r="B143" s="42" t="s">
        <v>271</v>
      </c>
      <c r="C143" s="42" t="s">
        <v>272</v>
      </c>
      <c r="D143" s="10" t="s">
        <v>275</v>
      </c>
      <c r="E143" s="6" t="s">
        <v>276</v>
      </c>
      <c r="F143" s="27">
        <f>SUM(G143:J143)</f>
        <v>11700</v>
      </c>
      <c r="G143" s="27">
        <v>3462</v>
      </c>
      <c r="H143" s="27"/>
      <c r="I143" s="52"/>
      <c r="J143" s="28">
        <v>8238</v>
      </c>
    </row>
    <row r="144" spans="1:10" ht="27" customHeight="1">
      <c r="A144" s="43"/>
      <c r="B144" s="42"/>
      <c r="C144" s="42"/>
      <c r="D144" s="29" t="s">
        <v>277</v>
      </c>
      <c r="E144" s="6"/>
      <c r="F144" s="27">
        <f>SUM(F145:F150)</f>
        <v>3651</v>
      </c>
      <c r="G144" s="27">
        <f>SUM(G145:G150)</f>
        <v>3651</v>
      </c>
      <c r="H144" s="27">
        <f>SUM(H145:H150)</f>
        <v>0</v>
      </c>
      <c r="I144" s="27">
        <f>SUM(I145:I150)</f>
        <v>0</v>
      </c>
      <c r="J144" s="28">
        <f>SUM(J145:J150)</f>
        <v>0</v>
      </c>
    </row>
    <row r="145" spans="1:10" ht="27" customHeight="1">
      <c r="A145" s="33" t="s">
        <v>12</v>
      </c>
      <c r="B145" s="21" t="s">
        <v>9</v>
      </c>
      <c r="C145" s="21" t="s">
        <v>15</v>
      </c>
      <c r="D145" s="7" t="s">
        <v>278</v>
      </c>
      <c r="E145" s="7" t="s">
        <v>37</v>
      </c>
      <c r="F145" s="27">
        <f aca="true" t="shared" si="4" ref="F145:F150">SUM(G145:J145)</f>
        <v>561</v>
      </c>
      <c r="G145" s="34">
        <v>561</v>
      </c>
      <c r="H145" s="34"/>
      <c r="I145" s="27"/>
      <c r="J145" s="28"/>
    </row>
    <row r="146" spans="1:10" ht="27" customHeight="1">
      <c r="A146" s="33" t="s">
        <v>12</v>
      </c>
      <c r="B146" s="21" t="s">
        <v>9</v>
      </c>
      <c r="C146" s="21" t="s">
        <v>279</v>
      </c>
      <c r="D146" s="7" t="s">
        <v>280</v>
      </c>
      <c r="E146" s="6" t="s">
        <v>281</v>
      </c>
      <c r="F146" s="27">
        <f t="shared" si="4"/>
        <v>150</v>
      </c>
      <c r="G146" s="27">
        <v>150</v>
      </c>
      <c r="H146" s="27"/>
      <c r="I146" s="27"/>
      <c r="J146" s="28"/>
    </row>
    <row r="147" spans="1:10" ht="27" customHeight="1">
      <c r="A147" s="43" t="s">
        <v>270</v>
      </c>
      <c r="B147" s="42" t="s">
        <v>282</v>
      </c>
      <c r="C147" s="42" t="s">
        <v>279</v>
      </c>
      <c r="D147" s="7" t="s">
        <v>283</v>
      </c>
      <c r="E147" s="6" t="s">
        <v>284</v>
      </c>
      <c r="F147" s="27">
        <f t="shared" si="4"/>
        <v>800</v>
      </c>
      <c r="G147" s="27">
        <v>800</v>
      </c>
      <c r="H147" s="27"/>
      <c r="I147" s="27"/>
      <c r="J147" s="28"/>
    </row>
    <row r="148" spans="1:10" ht="27" customHeight="1">
      <c r="A148" s="30" t="s">
        <v>285</v>
      </c>
      <c r="B148" s="31" t="s">
        <v>272</v>
      </c>
      <c r="C148" s="31" t="s">
        <v>279</v>
      </c>
      <c r="D148" s="7" t="s">
        <v>286</v>
      </c>
      <c r="E148" s="6" t="s">
        <v>287</v>
      </c>
      <c r="F148" s="27">
        <f t="shared" si="4"/>
        <v>500</v>
      </c>
      <c r="G148" s="27">
        <v>500</v>
      </c>
      <c r="H148" s="27"/>
      <c r="I148" s="27"/>
      <c r="J148" s="28"/>
    </row>
    <row r="149" spans="1:10" ht="33" customHeight="1">
      <c r="A149" s="30" t="s">
        <v>288</v>
      </c>
      <c r="B149" s="31" t="s">
        <v>289</v>
      </c>
      <c r="C149" s="31" t="s">
        <v>279</v>
      </c>
      <c r="D149" s="7" t="s">
        <v>290</v>
      </c>
      <c r="E149" s="7" t="s">
        <v>45</v>
      </c>
      <c r="F149" s="27">
        <f t="shared" si="4"/>
        <v>240</v>
      </c>
      <c r="G149" s="27">
        <v>240</v>
      </c>
      <c r="H149" s="27"/>
      <c r="I149" s="27"/>
      <c r="J149" s="28"/>
    </row>
    <row r="150" spans="1:10" ht="33" customHeight="1">
      <c r="A150" s="30" t="s">
        <v>291</v>
      </c>
      <c r="B150" s="31" t="s">
        <v>272</v>
      </c>
      <c r="C150" s="31" t="s">
        <v>279</v>
      </c>
      <c r="D150" s="7" t="s">
        <v>292</v>
      </c>
      <c r="E150" s="7" t="s">
        <v>293</v>
      </c>
      <c r="F150" s="27">
        <f t="shared" si="4"/>
        <v>1400</v>
      </c>
      <c r="G150" s="27">
        <v>1400</v>
      </c>
      <c r="H150" s="27"/>
      <c r="I150" s="27"/>
      <c r="J150" s="28"/>
    </row>
    <row r="151" spans="1:10" ht="27" customHeight="1">
      <c r="A151" s="43"/>
      <c r="B151" s="42"/>
      <c r="C151" s="42"/>
      <c r="D151" s="29" t="s">
        <v>294</v>
      </c>
      <c r="E151" s="6"/>
      <c r="F151" s="27">
        <f>SUM(F152:F154)</f>
        <v>11302</v>
      </c>
      <c r="G151" s="27">
        <f>SUM(G152:G154)</f>
        <v>10702</v>
      </c>
      <c r="H151" s="27"/>
      <c r="I151" s="27">
        <f>SUM(I152:I154)</f>
        <v>600</v>
      </c>
      <c r="J151" s="28">
        <f>SUM(J152:J154)</f>
        <v>0</v>
      </c>
    </row>
    <row r="152" spans="1:10" ht="27" customHeight="1">
      <c r="A152" s="43" t="s">
        <v>270</v>
      </c>
      <c r="B152" s="42" t="s">
        <v>295</v>
      </c>
      <c r="C152" s="42" t="s">
        <v>279</v>
      </c>
      <c r="D152" s="10" t="s">
        <v>296</v>
      </c>
      <c r="E152" s="6" t="s">
        <v>297</v>
      </c>
      <c r="F152" s="27">
        <v>10200</v>
      </c>
      <c r="G152" s="35">
        <v>10200</v>
      </c>
      <c r="H152" s="35"/>
      <c r="I152" s="27"/>
      <c r="J152" s="28"/>
    </row>
    <row r="153" spans="1:10" ht="27" customHeight="1">
      <c r="A153" s="43" t="s">
        <v>270</v>
      </c>
      <c r="B153" s="42" t="s">
        <v>295</v>
      </c>
      <c r="C153" s="42" t="s">
        <v>279</v>
      </c>
      <c r="D153" s="10" t="s">
        <v>298</v>
      </c>
      <c r="E153" s="10" t="s">
        <v>299</v>
      </c>
      <c r="F153" s="27">
        <v>502</v>
      </c>
      <c r="G153" s="35">
        <v>502</v>
      </c>
      <c r="H153" s="35"/>
      <c r="I153" s="27"/>
      <c r="J153" s="28"/>
    </row>
    <row r="154" spans="1:10" ht="27" customHeight="1">
      <c r="A154" s="43" t="s">
        <v>270</v>
      </c>
      <c r="B154" s="42" t="s">
        <v>271</v>
      </c>
      <c r="C154" s="42" t="s">
        <v>300</v>
      </c>
      <c r="D154" s="10" t="s">
        <v>301</v>
      </c>
      <c r="E154" s="6" t="s">
        <v>302</v>
      </c>
      <c r="F154" s="27">
        <v>600</v>
      </c>
      <c r="G154" s="35"/>
      <c r="H154" s="35"/>
      <c r="I154" s="27">
        <v>600</v>
      </c>
      <c r="J154" s="28"/>
    </row>
    <row r="155" spans="1:10" ht="27" customHeight="1">
      <c r="A155" s="43"/>
      <c r="B155" s="42"/>
      <c r="C155" s="42"/>
      <c r="D155" s="29" t="s">
        <v>303</v>
      </c>
      <c r="E155" s="6"/>
      <c r="F155" s="27">
        <f>SUM(F156:F157)</f>
        <v>6000</v>
      </c>
      <c r="G155" s="27">
        <f>SUM(G156:G157)</f>
        <v>814</v>
      </c>
      <c r="H155" s="27">
        <f>SUM(H156:H157)</f>
        <v>5186</v>
      </c>
      <c r="I155" s="27">
        <f>SUM(I156:I157)</f>
        <v>0</v>
      </c>
      <c r="J155" s="28">
        <f>SUM(J156:J157)</f>
        <v>0</v>
      </c>
    </row>
    <row r="156" spans="1:10" ht="24" customHeight="1">
      <c r="A156" s="43" t="s">
        <v>304</v>
      </c>
      <c r="B156" s="42" t="s">
        <v>305</v>
      </c>
      <c r="C156" s="42" t="s">
        <v>289</v>
      </c>
      <c r="D156" s="10" t="s">
        <v>306</v>
      </c>
      <c r="E156" s="6" t="s">
        <v>307</v>
      </c>
      <c r="F156" s="27">
        <f>SUM(G156:J156)</f>
        <v>3000</v>
      </c>
      <c r="G156" s="35">
        <v>814</v>
      </c>
      <c r="H156" s="35">
        <v>2186</v>
      </c>
      <c r="I156" s="27"/>
      <c r="J156" s="28"/>
    </row>
    <row r="157" spans="1:10" ht="24" customHeight="1">
      <c r="A157" s="43" t="s">
        <v>308</v>
      </c>
      <c r="B157" s="42" t="s">
        <v>271</v>
      </c>
      <c r="C157" s="42" t="s">
        <v>279</v>
      </c>
      <c r="D157" s="10" t="s">
        <v>309</v>
      </c>
      <c r="E157" s="6"/>
      <c r="F157" s="27">
        <f>SUM(G157:J157)</f>
        <v>3000</v>
      </c>
      <c r="G157" s="35"/>
      <c r="H157" s="35">
        <v>3000</v>
      </c>
      <c r="I157" s="27"/>
      <c r="J157" s="28"/>
    </row>
    <row r="158" spans="1:10" ht="20.25" customHeight="1">
      <c r="A158" s="41">
        <v>229</v>
      </c>
      <c r="B158" s="42" t="s">
        <v>289</v>
      </c>
      <c r="C158" s="20"/>
      <c r="D158" s="29" t="s">
        <v>310</v>
      </c>
      <c r="E158" s="6" t="s">
        <v>311</v>
      </c>
      <c r="F158" s="63">
        <f>SUM(G158:J158)</f>
        <v>2000</v>
      </c>
      <c r="G158" s="27">
        <v>2000</v>
      </c>
      <c r="H158" s="27"/>
      <c r="I158" s="64"/>
      <c r="J158" s="65"/>
    </row>
    <row r="159" spans="1:10" ht="32.25" customHeight="1">
      <c r="A159" s="89" t="s">
        <v>312</v>
      </c>
      <c r="B159" s="90"/>
      <c r="C159" s="90"/>
      <c r="D159" s="90"/>
      <c r="E159" s="90"/>
      <c r="F159" s="63">
        <v>109653</v>
      </c>
      <c r="G159" s="27">
        <v>45015</v>
      </c>
      <c r="H159" s="27">
        <v>10318</v>
      </c>
      <c r="I159" s="27">
        <v>27905</v>
      </c>
      <c r="J159" s="28">
        <v>26415</v>
      </c>
    </row>
    <row r="160" spans="1:10" ht="18.75">
      <c r="A160" s="41"/>
      <c r="B160" s="20"/>
      <c r="C160" s="20"/>
      <c r="D160" s="29" t="s">
        <v>313</v>
      </c>
      <c r="E160" s="19"/>
      <c r="F160" s="53">
        <f>SUM(F161:F162)</f>
        <v>249863</v>
      </c>
      <c r="G160" s="53">
        <f>SUM(G161:G162)</f>
        <v>249863</v>
      </c>
      <c r="H160" s="53">
        <f>SUM(H161:H162)</f>
        <v>0</v>
      </c>
      <c r="I160" s="53">
        <f>SUM(I161:I162)</f>
        <v>0</v>
      </c>
      <c r="J160" s="66">
        <f>SUM(J161:J162)</f>
        <v>0</v>
      </c>
    </row>
    <row r="161" spans="1:10" ht="37.5" customHeight="1">
      <c r="A161" s="43" t="s">
        <v>270</v>
      </c>
      <c r="B161" s="42" t="s">
        <v>295</v>
      </c>
      <c r="C161" s="42" t="s">
        <v>279</v>
      </c>
      <c r="D161" s="10" t="s">
        <v>314</v>
      </c>
      <c r="E161" s="6" t="s">
        <v>315</v>
      </c>
      <c r="F161" s="53">
        <v>22029</v>
      </c>
      <c r="G161" s="53">
        <v>22029</v>
      </c>
      <c r="H161" s="54"/>
      <c r="I161" s="55"/>
      <c r="J161" s="56"/>
    </row>
    <row r="162" spans="1:10" ht="40.5" customHeight="1" thickBot="1">
      <c r="A162" s="57" t="s">
        <v>270</v>
      </c>
      <c r="B162" s="58" t="s">
        <v>295</v>
      </c>
      <c r="C162" s="58" t="s">
        <v>279</v>
      </c>
      <c r="D162" s="16" t="s">
        <v>316</v>
      </c>
      <c r="E162" s="15" t="s">
        <v>317</v>
      </c>
      <c r="F162" s="59">
        <v>227834</v>
      </c>
      <c r="G162" s="59">
        <v>227834</v>
      </c>
      <c r="H162" s="60"/>
      <c r="I162" s="61"/>
      <c r="J162" s="62"/>
    </row>
    <row r="163" spans="1:10" ht="14.25">
      <c r="A163" s="3"/>
      <c r="B163" s="3"/>
      <c r="C163" s="3"/>
      <c r="F163" s="11"/>
      <c r="G163" s="12"/>
      <c r="H163" s="12"/>
      <c r="I163" s="13"/>
      <c r="J163" s="13"/>
    </row>
    <row r="164" spans="1:10" ht="14.25">
      <c r="A164" s="3"/>
      <c r="B164" s="3"/>
      <c r="C164" s="3"/>
      <c r="F164" s="11"/>
      <c r="G164" s="12"/>
      <c r="H164" s="12"/>
      <c r="I164" s="13"/>
      <c r="J164" s="13"/>
    </row>
    <row r="165" spans="1:10" ht="14.25">
      <c r="A165" s="3"/>
      <c r="B165" s="3"/>
      <c r="C165" s="3"/>
      <c r="F165" s="11"/>
      <c r="G165" s="12"/>
      <c r="H165" s="12"/>
      <c r="I165" s="13"/>
      <c r="J165" s="13"/>
    </row>
    <row r="166" spans="1:10" ht="14.25">
      <c r="A166" s="3"/>
      <c r="B166" s="3"/>
      <c r="C166" s="3"/>
      <c r="F166" s="11"/>
      <c r="G166" s="12"/>
      <c r="H166" s="12"/>
      <c r="I166" s="13"/>
      <c r="J166" s="13"/>
    </row>
    <row r="167" spans="1:10" ht="14.25">
      <c r="A167" s="3"/>
      <c r="B167" s="3"/>
      <c r="C167" s="3"/>
      <c r="F167" s="11"/>
      <c r="G167" s="12"/>
      <c r="H167" s="12"/>
      <c r="I167" s="13"/>
      <c r="J167" s="13"/>
    </row>
    <row r="168" spans="1:10" ht="14.25">
      <c r="A168" s="3"/>
      <c r="B168" s="3"/>
      <c r="C168" s="3"/>
      <c r="F168" s="11"/>
      <c r="G168" s="12"/>
      <c r="H168" s="12"/>
      <c r="I168" s="13"/>
      <c r="J168" s="13"/>
    </row>
    <row r="169" spans="1:10" ht="14.25">
      <c r="A169" s="3"/>
      <c r="B169" s="3"/>
      <c r="C169" s="3"/>
      <c r="F169" s="11"/>
      <c r="G169" s="12"/>
      <c r="H169" s="12"/>
      <c r="I169" s="13"/>
      <c r="J169" s="13"/>
    </row>
    <row r="170" spans="1:10" ht="14.25">
      <c r="A170" s="3"/>
      <c r="B170" s="3"/>
      <c r="C170" s="3"/>
      <c r="F170" s="11"/>
      <c r="G170" s="12"/>
      <c r="H170" s="12"/>
      <c r="I170" s="13"/>
      <c r="J170" s="13"/>
    </row>
    <row r="171" spans="1:10" ht="14.25">
      <c r="A171" s="3"/>
      <c r="B171" s="3"/>
      <c r="C171" s="3"/>
      <c r="F171" s="11"/>
      <c r="G171" s="12"/>
      <c r="H171" s="12"/>
      <c r="I171" s="13"/>
      <c r="J171" s="13"/>
    </row>
    <row r="172" spans="1:10" ht="14.25">
      <c r="A172" s="3"/>
      <c r="B172" s="3"/>
      <c r="C172" s="3"/>
      <c r="F172" s="11"/>
      <c r="G172" s="12"/>
      <c r="H172" s="12"/>
      <c r="I172" s="13"/>
      <c r="J172" s="13"/>
    </row>
    <row r="173" spans="1:10" ht="14.25">
      <c r="A173" s="3"/>
      <c r="B173" s="3"/>
      <c r="C173" s="3"/>
      <c r="F173" s="11"/>
      <c r="G173" s="12"/>
      <c r="H173" s="12"/>
      <c r="I173" s="13"/>
      <c r="J173" s="13"/>
    </row>
    <row r="174" spans="1:10" ht="14.25">
      <c r="A174" s="3"/>
      <c r="B174" s="3"/>
      <c r="C174" s="3"/>
      <c r="F174" s="11"/>
      <c r="G174" s="12"/>
      <c r="H174" s="12"/>
      <c r="I174" s="13"/>
      <c r="J174" s="13"/>
    </row>
    <row r="175" spans="1:10" ht="14.25">
      <c r="A175" s="3"/>
      <c r="B175" s="3"/>
      <c r="C175" s="3"/>
      <c r="F175" s="11"/>
      <c r="G175" s="12"/>
      <c r="H175" s="12"/>
      <c r="I175" s="13"/>
      <c r="J175" s="13"/>
    </row>
    <row r="176" spans="1:10" ht="14.25">
      <c r="A176" s="3"/>
      <c r="B176" s="3"/>
      <c r="C176" s="3"/>
      <c r="F176" s="11"/>
      <c r="G176" s="12"/>
      <c r="H176" s="12"/>
      <c r="I176" s="13"/>
      <c r="J176" s="13"/>
    </row>
    <row r="177" spans="1:10" ht="14.25">
      <c r="A177" s="3"/>
      <c r="B177" s="3"/>
      <c r="C177" s="3"/>
      <c r="F177" s="11"/>
      <c r="G177" s="12"/>
      <c r="H177" s="12"/>
      <c r="I177" s="13"/>
      <c r="J177" s="13"/>
    </row>
    <row r="178" spans="6:10" ht="14.25">
      <c r="F178" s="11"/>
      <c r="G178" s="12"/>
      <c r="H178" s="12"/>
      <c r="I178" s="13"/>
      <c r="J178" s="13"/>
    </row>
    <row r="179" spans="6:10" ht="14.25">
      <c r="F179" s="11"/>
      <c r="G179" s="12"/>
      <c r="H179" s="12"/>
      <c r="I179" s="13"/>
      <c r="J179" s="13"/>
    </row>
    <row r="180" spans="6:10" ht="14.25">
      <c r="F180" s="11"/>
      <c r="G180" s="12"/>
      <c r="H180" s="12"/>
      <c r="I180" s="13"/>
      <c r="J180" s="13"/>
    </row>
    <row r="181" spans="6:10" ht="14.25">
      <c r="F181" s="11"/>
      <c r="G181" s="12"/>
      <c r="H181" s="12"/>
      <c r="I181" s="13"/>
      <c r="J181" s="13"/>
    </row>
    <row r="182" spans="6:10" ht="14.25">
      <c r="F182" s="11"/>
      <c r="G182" s="12"/>
      <c r="H182" s="12"/>
      <c r="I182" s="13"/>
      <c r="J182" s="13"/>
    </row>
    <row r="183" spans="6:10" ht="14.25">
      <c r="F183" s="11"/>
      <c r="G183" s="12"/>
      <c r="H183" s="12"/>
      <c r="I183" s="13"/>
      <c r="J183" s="13"/>
    </row>
    <row r="184" spans="6:10" ht="14.25">
      <c r="F184" s="11"/>
      <c r="G184" s="12"/>
      <c r="H184" s="12"/>
      <c r="I184" s="13"/>
      <c r="J184" s="13"/>
    </row>
    <row r="185" spans="6:10" ht="14.25">
      <c r="F185" s="11"/>
      <c r="G185" s="12"/>
      <c r="H185" s="12"/>
      <c r="I185" s="13"/>
      <c r="J185" s="13"/>
    </row>
    <row r="186" spans="6:10" ht="14.25">
      <c r="F186" s="11"/>
      <c r="G186" s="12"/>
      <c r="H186" s="12"/>
      <c r="I186" s="13"/>
      <c r="J186" s="13"/>
    </row>
    <row r="187" spans="6:10" ht="14.25">
      <c r="F187" s="11"/>
      <c r="G187" s="12"/>
      <c r="H187" s="12"/>
      <c r="I187" s="13"/>
      <c r="J187" s="13"/>
    </row>
    <row r="188" spans="6:10" ht="14.25">
      <c r="F188" s="11"/>
      <c r="G188" s="12"/>
      <c r="H188" s="12"/>
      <c r="I188" s="13"/>
      <c r="J188" s="13"/>
    </row>
    <row r="189" spans="6:10" ht="14.25">
      <c r="F189" s="11"/>
      <c r="G189" s="12"/>
      <c r="H189" s="12"/>
      <c r="I189" s="13"/>
      <c r="J189" s="13"/>
    </row>
    <row r="190" spans="6:10" ht="14.25">
      <c r="F190" s="11"/>
      <c r="G190" s="12"/>
      <c r="H190" s="12"/>
      <c r="I190" s="13"/>
      <c r="J190" s="13"/>
    </row>
    <row r="191" spans="6:10" ht="14.25">
      <c r="F191" s="11"/>
      <c r="G191" s="12"/>
      <c r="H191" s="12"/>
      <c r="I191" s="13"/>
      <c r="J191" s="13"/>
    </row>
    <row r="192" spans="6:10" ht="14.25">
      <c r="F192" s="11"/>
      <c r="G192" s="12"/>
      <c r="H192" s="12"/>
      <c r="I192" s="13"/>
      <c r="J192" s="13"/>
    </row>
    <row r="193" spans="6:10" ht="14.25">
      <c r="F193" s="11"/>
      <c r="G193" s="12"/>
      <c r="H193" s="12"/>
      <c r="I193" s="13"/>
      <c r="J193" s="13"/>
    </row>
    <row r="194" spans="6:10" ht="14.25">
      <c r="F194" s="11"/>
      <c r="G194" s="12"/>
      <c r="H194" s="12"/>
      <c r="I194" s="13"/>
      <c r="J194" s="13"/>
    </row>
    <row r="195" spans="6:10" ht="14.25">
      <c r="F195" s="11"/>
      <c r="G195" s="12"/>
      <c r="H195" s="12"/>
      <c r="I195" s="13"/>
      <c r="J195" s="13"/>
    </row>
    <row r="196" spans="6:10" ht="14.25">
      <c r="F196" s="11"/>
      <c r="G196" s="12"/>
      <c r="H196" s="12"/>
      <c r="I196" s="13"/>
      <c r="J196" s="13"/>
    </row>
    <row r="197" spans="6:10" ht="14.25">
      <c r="F197" s="11"/>
      <c r="G197" s="12"/>
      <c r="H197" s="12"/>
      <c r="I197" s="13"/>
      <c r="J197" s="13"/>
    </row>
    <row r="198" spans="6:10" ht="14.25">
      <c r="F198" s="11"/>
      <c r="G198" s="12"/>
      <c r="H198" s="12"/>
      <c r="I198" s="13"/>
      <c r="J198" s="13"/>
    </row>
    <row r="199" spans="6:10" ht="14.25">
      <c r="F199" s="11"/>
      <c r="G199" s="12"/>
      <c r="H199" s="12"/>
      <c r="I199" s="13"/>
      <c r="J199" s="13"/>
    </row>
    <row r="200" spans="6:10" ht="14.25">
      <c r="F200" s="11"/>
      <c r="G200" s="12"/>
      <c r="H200" s="12"/>
      <c r="I200" s="13"/>
      <c r="J200" s="13"/>
    </row>
    <row r="201" spans="6:10" ht="14.25">
      <c r="F201" s="11"/>
      <c r="G201" s="12"/>
      <c r="H201" s="12"/>
      <c r="I201" s="13"/>
      <c r="J201" s="13"/>
    </row>
    <row r="202" spans="6:10" ht="14.25">
      <c r="F202" s="11"/>
      <c r="G202" s="12"/>
      <c r="H202" s="12"/>
      <c r="I202" s="13"/>
      <c r="J202" s="13"/>
    </row>
    <row r="203" spans="6:10" ht="14.25">
      <c r="F203" s="11"/>
      <c r="G203" s="12"/>
      <c r="H203" s="12"/>
      <c r="I203" s="13"/>
      <c r="J203" s="13"/>
    </row>
    <row r="204" spans="6:10" ht="14.25">
      <c r="F204" s="11"/>
      <c r="G204" s="12"/>
      <c r="H204" s="12"/>
      <c r="I204" s="13"/>
      <c r="J204" s="13"/>
    </row>
    <row r="205" spans="6:10" ht="14.25">
      <c r="F205" s="11"/>
      <c r="G205" s="12"/>
      <c r="H205" s="12"/>
      <c r="I205" s="13"/>
      <c r="J205" s="13"/>
    </row>
    <row r="206" spans="6:10" ht="14.25">
      <c r="F206" s="11"/>
      <c r="G206" s="12"/>
      <c r="H206" s="12"/>
      <c r="I206" s="13"/>
      <c r="J206" s="13"/>
    </row>
    <row r="207" spans="6:10" ht="14.25">
      <c r="F207" s="11"/>
      <c r="G207" s="12"/>
      <c r="H207" s="12"/>
      <c r="I207" s="13"/>
      <c r="J207" s="13"/>
    </row>
    <row r="208" spans="6:10" ht="14.25">
      <c r="F208" s="11"/>
      <c r="G208" s="12"/>
      <c r="H208" s="12"/>
      <c r="I208" s="13"/>
      <c r="J208" s="13"/>
    </row>
    <row r="209" spans="6:10" ht="14.25">
      <c r="F209" s="11"/>
      <c r="G209" s="12"/>
      <c r="H209" s="12"/>
      <c r="I209" s="13"/>
      <c r="J209" s="13"/>
    </row>
    <row r="210" spans="6:10" ht="14.25">
      <c r="F210" s="11"/>
      <c r="G210" s="12"/>
      <c r="H210" s="12"/>
      <c r="I210" s="13"/>
      <c r="J210" s="13"/>
    </row>
    <row r="211" spans="6:10" ht="14.25">
      <c r="F211" s="11"/>
      <c r="G211" s="12"/>
      <c r="H211" s="12"/>
      <c r="I211" s="13"/>
      <c r="J211" s="13"/>
    </row>
    <row r="212" spans="6:10" ht="14.25">
      <c r="F212" s="11"/>
      <c r="G212" s="12"/>
      <c r="H212" s="12"/>
      <c r="I212" s="13"/>
      <c r="J212" s="13"/>
    </row>
    <row r="213" spans="6:10" ht="14.25">
      <c r="F213" s="11"/>
      <c r="G213" s="12"/>
      <c r="H213" s="12"/>
      <c r="I213" s="13"/>
      <c r="J213" s="13"/>
    </row>
    <row r="214" spans="6:10" ht="14.25">
      <c r="F214" s="11"/>
      <c r="G214" s="12"/>
      <c r="H214" s="12"/>
      <c r="I214" s="13"/>
      <c r="J214" s="13"/>
    </row>
    <row r="215" spans="6:10" ht="14.25">
      <c r="F215" s="11"/>
      <c r="G215" s="12"/>
      <c r="H215" s="12"/>
      <c r="I215" s="13"/>
      <c r="J215" s="13"/>
    </row>
    <row r="216" spans="6:10" ht="14.25">
      <c r="F216" s="11"/>
      <c r="G216" s="12"/>
      <c r="H216" s="12"/>
      <c r="I216" s="13"/>
      <c r="J216" s="13"/>
    </row>
    <row r="217" spans="6:10" ht="14.25">
      <c r="F217" s="11"/>
      <c r="G217" s="12"/>
      <c r="H217" s="12"/>
      <c r="I217" s="13"/>
      <c r="J217" s="13"/>
    </row>
    <row r="218" spans="6:10" ht="14.25">
      <c r="F218" s="11"/>
      <c r="G218" s="12"/>
      <c r="H218" s="12"/>
      <c r="I218" s="13"/>
      <c r="J218" s="13"/>
    </row>
    <row r="219" spans="6:10" ht="14.25">
      <c r="F219" s="11"/>
      <c r="G219" s="12"/>
      <c r="H219" s="12"/>
      <c r="I219" s="13"/>
      <c r="J219" s="13"/>
    </row>
    <row r="220" spans="6:10" ht="14.25">
      <c r="F220" s="11"/>
      <c r="G220" s="12"/>
      <c r="H220" s="12"/>
      <c r="I220" s="13"/>
      <c r="J220" s="13"/>
    </row>
  </sheetData>
  <sheetProtection/>
  <autoFilter ref="A115:J138"/>
  <mergeCells count="17">
    <mergeCell ref="I6:I7"/>
    <mergeCell ref="J6:J7"/>
    <mergeCell ref="A159:E159"/>
    <mergeCell ref="A10:E10"/>
    <mergeCell ref="H6:H7"/>
    <mergeCell ref="B6:B7"/>
    <mergeCell ref="C6:C7"/>
    <mergeCell ref="A2:J2"/>
    <mergeCell ref="A4:C5"/>
    <mergeCell ref="D4:D7"/>
    <mergeCell ref="E4:E7"/>
    <mergeCell ref="F4:J4"/>
    <mergeCell ref="F5:F7"/>
    <mergeCell ref="G5:J5"/>
    <mergeCell ref="A6:A7"/>
    <mergeCell ref="I3:J3"/>
    <mergeCell ref="G6:G7"/>
  </mergeCells>
  <printOptions horizontalCentered="1"/>
  <pageMargins left="0.5511811023622047" right="0.5511811023622047" top="0.6692913385826772" bottom="0.2755905511811024" header="0.5118110236220472" footer="0.15748031496062992"/>
  <pageSetup horizontalDpi="600" verticalDpi="600" orientation="landscape" paperSize="9" scale="12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张秀蓉(zhangxiurong)</cp:lastModifiedBy>
  <cp:lastPrinted>2016-02-18T05:16:57Z</cp:lastPrinted>
  <dcterms:created xsi:type="dcterms:W3CDTF">2012-12-11T09:14:38Z</dcterms:created>
  <dcterms:modified xsi:type="dcterms:W3CDTF">2016-02-18T05:16:58Z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